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9060" tabRatio="427" activeTab="1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73" i="1" l="1"/>
  <c r="J73" i="1"/>
  <c r="H73" i="1"/>
  <c r="I69" i="1"/>
  <c r="J69" i="1"/>
  <c r="H69" i="1"/>
  <c r="I67" i="1"/>
  <c r="J67" i="1"/>
  <c r="H67" i="1"/>
  <c r="I63" i="1"/>
  <c r="J63" i="1"/>
  <c r="H63" i="1"/>
  <c r="I59" i="1"/>
  <c r="J59" i="1"/>
  <c r="H59" i="1"/>
  <c r="I55" i="1"/>
  <c r="J55" i="1"/>
  <c r="H55" i="1"/>
  <c r="J53" i="1"/>
  <c r="I53" i="1"/>
  <c r="H53" i="1"/>
  <c r="I51" i="1"/>
  <c r="J51" i="1"/>
  <c r="H51" i="1"/>
  <c r="I44" i="1"/>
  <c r="J44" i="1"/>
  <c r="H44" i="1"/>
  <c r="I40" i="1"/>
  <c r="J40" i="1"/>
  <c r="H40" i="1"/>
  <c r="I25" i="1"/>
  <c r="J25" i="1"/>
  <c r="H25" i="1"/>
  <c r="I23" i="1"/>
  <c r="J23" i="1"/>
  <c r="H23" i="1"/>
  <c r="I21" i="1"/>
  <c r="J21" i="1"/>
  <c r="H21" i="1"/>
  <c r="I19" i="1"/>
  <c r="J19" i="1"/>
  <c r="H19" i="1"/>
  <c r="I15" i="1"/>
  <c r="J15" i="1"/>
  <c r="H15" i="1"/>
</calcChain>
</file>

<file path=xl/sharedStrings.xml><?xml version="1.0" encoding="utf-8"?>
<sst xmlns="http://schemas.openxmlformats.org/spreadsheetml/2006/main" count="192" uniqueCount="125">
  <si>
    <t>STRATEŠKI CILJ</t>
  </si>
  <si>
    <t>Organizacijska klasifikacija</t>
  </si>
  <si>
    <t>INVESTICIJA / KAPITALNA POMOĆ /KAPITALNA DONACIJA</t>
  </si>
  <si>
    <t>Pokazatelj rezultata</t>
  </si>
  <si>
    <t>Polazna vrijednost</t>
  </si>
  <si>
    <t>Ciljana</t>
  </si>
  <si>
    <t>2018.</t>
  </si>
  <si>
    <t>2019.</t>
  </si>
  <si>
    <t>K100001</t>
  </si>
  <si>
    <t>K100003</t>
  </si>
  <si>
    <t>K100002</t>
  </si>
  <si>
    <t>K100004</t>
  </si>
  <si>
    <t>K100009</t>
  </si>
  <si>
    <t>K100007</t>
  </si>
  <si>
    <t>Predsjednik:</t>
  </si>
  <si>
    <t>Plan razvojnih programa Grada Malog Lošinja za 2019. godinu s projekcijama za 2020. i 2021. godinu</t>
  </si>
  <si>
    <t>Planom razvojnih programa definiraju se ciljevi i prioriteti razvoja Grada Malog Lošinja povezani s programskom i organizacijskom klasifikacijom proračuna.</t>
  </si>
  <si>
    <t>PRIORITET</t>
  </si>
  <si>
    <t>Plan 2019.</t>
  </si>
  <si>
    <t>Projekcija 2020.</t>
  </si>
  <si>
    <t>Projekcija 2021.</t>
  </si>
  <si>
    <t>2020.</t>
  </si>
  <si>
    <t>2021.</t>
  </si>
  <si>
    <t>1. Gospodarski razvoj</t>
  </si>
  <si>
    <t>2. Održivi regionalni razvoj</t>
  </si>
  <si>
    <t>2.1. Unaprjeđenje infrastrukture</t>
  </si>
  <si>
    <t>2.2. Razvoj projekata u kulturi</t>
  </si>
  <si>
    <t>2.3. Unaprjeđenje sportskih objekata</t>
  </si>
  <si>
    <t>Izgradnja i uređenje komunalne infrastrukture - javne površine</t>
  </si>
  <si>
    <t>Šetnica Susak - Uvala Bok</t>
  </si>
  <si>
    <t>Programi/projekti</t>
  </si>
  <si>
    <t>K100008</t>
  </si>
  <si>
    <t>Parterno uređenje šetnice Čikat</t>
  </si>
  <si>
    <t>Uređenje plaže Kadin</t>
  </si>
  <si>
    <t>Razvoj i upravljanje sustava vodoopskrbe</t>
  </si>
  <si>
    <t>Vodoopskrba i odvodnja - kućni priključci</t>
  </si>
  <si>
    <t>Izgradnja i uređenje komunalne infrastrukture - ceste i parkirališta</t>
  </si>
  <si>
    <t>Pristupna cesta u skladišno servisnoj zoni</t>
  </si>
  <si>
    <t>Cesta Malin</t>
  </si>
  <si>
    <t>Cesta Šestavina</t>
  </si>
  <si>
    <t>Cesta Zagazinjine</t>
  </si>
  <si>
    <t>K100005</t>
  </si>
  <si>
    <t>Cesta u stambenoj zoni Kalvarija</t>
  </si>
  <si>
    <t>K100006</t>
  </si>
  <si>
    <t>K100010</t>
  </si>
  <si>
    <t>K100011</t>
  </si>
  <si>
    <t>Cesta Kovčanje - Poljana</t>
  </si>
  <si>
    <t>Cesta Biskupija</t>
  </si>
  <si>
    <t>Obnova kolnika centar Mali Lošinj</t>
  </si>
  <si>
    <t>Cesta kod "Lidla"</t>
  </si>
  <si>
    <t>Cesta u Nerezinama</t>
  </si>
  <si>
    <t>Parkiralište Ćunski</t>
  </si>
  <si>
    <t>K100015</t>
  </si>
  <si>
    <t>K100016</t>
  </si>
  <si>
    <t>Obnova kolnika L. brodograditelja</t>
  </si>
  <si>
    <t>Cesta Kandija</t>
  </si>
  <si>
    <t>Izgradnja i uređenje komunalne infrastrukture - javna rasvjeta</t>
  </si>
  <si>
    <t>Rekonstrukcija javne rasvjete</t>
  </si>
  <si>
    <t>Izgradnja javne rasvjete na Čikatu</t>
  </si>
  <si>
    <t>Izgradnja javne rasvjete Valdarke - Punta</t>
  </si>
  <si>
    <t>Projekt oborinske odvodnje ulice Studenac</t>
  </si>
  <si>
    <t>Parterno uređenje Suska</t>
  </si>
  <si>
    <t>Rekonstrukcija Vele rive</t>
  </si>
  <si>
    <t>Biciklistička transverzala Apsyrtides</t>
  </si>
  <si>
    <t>Nogostup Kadin</t>
  </si>
  <si>
    <t>Nogostup Sunčana uvala - rotor</t>
  </si>
  <si>
    <t xml:space="preserve">Promicanje kulture </t>
  </si>
  <si>
    <t>Osorski bedemi</t>
  </si>
  <si>
    <t>Utvrda Kaštel</t>
  </si>
  <si>
    <t xml:space="preserve">Uređenje kina Vladimira Nazora </t>
  </si>
  <si>
    <t>Razvoj sporta i rekreacije</t>
  </si>
  <si>
    <t>Izgradnja sportske dvorane</t>
  </si>
  <si>
    <t>Igralište Ilovik</t>
  </si>
  <si>
    <t>1.1 Unaprjeđenje i razvoj turizma</t>
  </si>
  <si>
    <t>2.4. Razvoj društvenih djelatnosti - unaprjeđenje odgojno - obrazovnih institucija</t>
  </si>
  <si>
    <t>Predškolski odgoj i obrazovanje</t>
  </si>
  <si>
    <t>Uređenje dječjeg vrtića - II faza</t>
  </si>
  <si>
    <t>3. Zaštita okoliša</t>
  </si>
  <si>
    <t>Gradnja građevina za gospodarenje građevinskim otpadom</t>
  </si>
  <si>
    <t>Sanacija odlagališta Kalvarija i pretovarna stanica</t>
  </si>
  <si>
    <t>GRADSKO VIJEĆE GRADA MALOG LOŠINJA</t>
  </si>
  <si>
    <t xml:space="preserve">KLASA: </t>
  </si>
  <si>
    <t xml:space="preserve">URBROJ: </t>
  </si>
  <si>
    <t>broj sportskih objekata u gradu/broj sportskih aktivnosti u gradu/broj korisnika</t>
  </si>
  <si>
    <t>Postotak pokrivenosti Grada sustavom vodoopskrbe</t>
  </si>
  <si>
    <t>Kvadratura uređene površine</t>
  </si>
  <si>
    <t>Dužni metri novog asfalta</t>
  </si>
  <si>
    <t>Broj rasvjetnih tijela</t>
  </si>
  <si>
    <t>Količina zbrinutog otpada</t>
  </si>
  <si>
    <t>Planom razvojnih programa Grada Malog Lošinja predviđeni su projekti i aktivnosti za koje su Proračunom osigurana sredstva u okviru pojedinih Programa kako slijedi:</t>
  </si>
  <si>
    <t>Članak 2.</t>
  </si>
  <si>
    <t>Članak 1.</t>
  </si>
  <si>
    <t>Mali Lošinj,      prosinca 2018. godine</t>
  </si>
  <si>
    <t>Elvis Živković v.r.</t>
  </si>
  <si>
    <t>Obrazloženje</t>
  </si>
  <si>
    <t>Obveza donošenja Plana razvojnih programa utvrđena je Zakonom o proračunu, te se donosi zajedno s Proračunom.</t>
  </si>
  <si>
    <t>Plan razvojnih programa je dokument jedinice lokalne i područne (regionalne) samouprave sastavljen za trogodišnje razdoblje, koji sadrži ciljeve i prioritete razvoja jedinice lokalne i područne (regionalne) samouprave povezane s programskom i organizacijskom klasifikacijom proračuna.</t>
  </si>
  <si>
    <t>kapitalnih izvora: prodaje zemljišta i objekata, kapitalnih pomoći i donacija te namjenskim dijelom poreza na dohodak.</t>
  </si>
  <si>
    <t>uz Plan razvojih programa Grada Malog Lošinja za 2019. godinu s projekcijama za 2020 i 2021. godinu</t>
  </si>
  <si>
    <t>Na temelju članka 16. Zakona o proračunu  (“Narodne novine”  br. 87/08., 136/12. i 15/15.) i članka 32. Statuta Grada Mali Lošinj (»Službene novine« PGŽ, br. 26/09, 32/09, 10/13, 24/17 i 9/18), Gradsko vijeće Grada Mali Lošinj, na sjednici održanoj ____ prosinca 2018. godine, donijelo je</t>
  </si>
  <si>
    <t>K100017</t>
  </si>
  <si>
    <t>Cesta Koromačno</t>
  </si>
  <si>
    <t>Obnova stare jezgre Velog Lošinja - Park</t>
  </si>
  <si>
    <t>K100012</t>
  </si>
  <si>
    <t>Uređenje partera Škverić-Vela riva</t>
  </si>
  <si>
    <t>Zaštita okoliša</t>
  </si>
  <si>
    <t>Broj očuvanih stabala</t>
  </si>
  <si>
    <t>Elaborat zdravstvenog stanja stabala u park šumi Čikat</t>
  </si>
  <si>
    <t>Elektropunionice</t>
  </si>
  <si>
    <t>Organiziranje i provođenje zaštite i spašavanja</t>
  </si>
  <si>
    <t>Kvadratura izgrađene površine</t>
  </si>
  <si>
    <t>Vatrogasni centar</t>
  </si>
  <si>
    <t>Uređenje dječjeg vrtića-"Žižula"</t>
  </si>
  <si>
    <t>Energetska učinkovitost vrtića</t>
  </si>
  <si>
    <t>Broj punionica</t>
  </si>
  <si>
    <t>3.1. Zaštita okoliša i očuvanje prirodne baštine</t>
  </si>
  <si>
    <t>Ovaj Plan razvojnih programa za 2019. godinu s projekcijama za 2020. i 2021. godinu stupa na snagu osmog dana od dana objave u Službenim novinama Primorsko-goranske županije, a primjenjuje se od 1. siječnja 2019. godine.</t>
  </si>
  <si>
    <t>Održavanje pomorskog dobra</t>
  </si>
  <si>
    <t>Rekonstrukcija i izgradnja sportske infrastrukture</t>
  </si>
  <si>
    <t>Centar za znanost o moru</t>
  </si>
  <si>
    <t>Jačanje gospodarstva</t>
  </si>
  <si>
    <t>Izgradnja poduzetničkog inkubatora</t>
  </si>
  <si>
    <t>UKUPNO</t>
  </si>
  <si>
    <t xml:space="preserve">Plan razvojnih programa sadrži ukupno 44 razvojna projekta ukupne planske vrijednosti u 2019. godini 49.882.000,00 kn, a pokriven je prihodima iz </t>
  </si>
  <si>
    <t>U projekciji plana razvojnih programa za 2020. godinu planirano je ukupno 49.405.000,00 kn, a u 2021.godini planirano je ukupno 47.925.000,00 kn za razvojne programe.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</si>
</sst>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0000"/>
  </numFmts>
  <fonts count="21"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</font>
    <font>
      <sz val="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charset val="238"/>
      <scheme val="minor"/>
    </font>
    <font>
      <sz val="10"/>
      <color rgb="FF000000"/>
      <name val="Minion Pro"/>
    </font>
    <font>
      <b/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Border="1"/>
    <xf numFmtId="0" fontId="7" fillId="0" borderId="1" xfId="0" applyFont="1" applyBorder="1"/>
    <xf numFmtId="164" fontId="6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NumberFormat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4" fontId="7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vertical="center"/>
    </xf>
    <xf numFmtId="164" fontId="6" fillId="2" borderId="1" xfId="0" applyNumberFormat="1" applyFont="1" applyFill="1" applyBorder="1" applyAlignment="1">
      <alignment wrapText="1"/>
    </xf>
    <xf numFmtId="165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left" wrapText="1"/>
    </xf>
    <xf numFmtId="0" fontId="7" fillId="2" borderId="1" xfId="0" applyFont="1" applyFill="1" applyBorder="1"/>
    <xf numFmtId="164" fontId="5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4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Fill="1" applyBorder="1"/>
    <xf numFmtId="16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 wrapText="1"/>
    </xf>
    <xf numFmtId="0" fontId="6" fillId="2" borderId="1" xfId="0" applyFont="1" applyFill="1" applyBorder="1"/>
    <xf numFmtId="165" fontId="6" fillId="2" borderId="6" xfId="0" applyNumberFormat="1" applyFont="1" applyFill="1" applyBorder="1" applyAlignment="1">
      <alignment wrapText="1"/>
    </xf>
    <xf numFmtId="0" fontId="6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2" fillId="2" borderId="6" xfId="0" applyFont="1" applyFill="1" applyBorder="1"/>
    <xf numFmtId="0" fontId="6" fillId="2" borderId="6" xfId="0" applyFont="1" applyFill="1" applyBorder="1" applyAlignment="1">
      <alignment horizontal="left"/>
    </xf>
    <xf numFmtId="165" fontId="6" fillId="0" borderId="5" xfId="0" applyNumberFormat="1" applyFont="1" applyFill="1" applyBorder="1" applyAlignment="1">
      <alignment wrapText="1"/>
    </xf>
    <xf numFmtId="0" fontId="6" fillId="0" borderId="5" xfId="0" applyFont="1" applyBorder="1"/>
    <xf numFmtId="0" fontId="10" fillId="0" borderId="5" xfId="0" applyFont="1" applyBorder="1" applyAlignment="1">
      <alignment wrapText="1"/>
    </xf>
    <xf numFmtId="4" fontId="7" fillId="0" borderId="5" xfId="0" applyNumberFormat="1" applyFont="1" applyBorder="1"/>
    <xf numFmtId="0" fontId="0" fillId="0" borderId="5" xfId="0" applyBorder="1"/>
    <xf numFmtId="164" fontId="6" fillId="2" borderId="7" xfId="0" applyNumberFormat="1" applyFont="1" applyFill="1" applyBorder="1" applyAlignment="1">
      <alignment vertical="center" wrapText="1"/>
    </xf>
    <xf numFmtId="164" fontId="6" fillId="0" borderId="8" xfId="0" applyNumberFormat="1" applyFont="1" applyBorder="1" applyAlignment="1">
      <alignment vertical="center" wrapText="1"/>
    </xf>
    <xf numFmtId="164" fontId="6" fillId="2" borderId="9" xfId="0" applyNumberFormat="1" applyFont="1" applyFill="1" applyBorder="1" applyAlignment="1">
      <alignment wrapText="1"/>
    </xf>
    <xf numFmtId="164" fontId="6" fillId="0" borderId="10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10" fillId="0" borderId="5" xfId="0" applyFont="1" applyBorder="1"/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0" fillId="0" borderId="0" xfId="0" applyBorder="1"/>
    <xf numFmtId="4" fontId="3" fillId="0" borderId="0" xfId="0" applyNumberFormat="1" applyFont="1" applyAlignment="1">
      <alignment horizontal="left"/>
    </xf>
    <xf numFmtId="4" fontId="17" fillId="0" borderId="0" xfId="0" applyNumberFormat="1" applyFont="1"/>
    <xf numFmtId="4" fontId="17" fillId="0" borderId="0" xfId="0" applyNumberFormat="1" applyFont="1" applyAlignment="1">
      <alignment horizontal="left"/>
    </xf>
    <xf numFmtId="4" fontId="5" fillId="0" borderId="0" xfId="0" applyNumberFormat="1" applyFont="1"/>
    <xf numFmtId="4" fontId="6" fillId="4" borderId="1" xfId="0" applyNumberFormat="1" applyFont="1" applyFill="1" applyBorder="1" applyAlignment="1">
      <alignment horizontal="center" wrapText="1"/>
    </xf>
    <xf numFmtId="4" fontId="6" fillId="0" borderId="1" xfId="0" applyNumberFormat="1" applyFont="1" applyBorder="1"/>
    <xf numFmtId="4" fontId="7" fillId="0" borderId="1" xfId="0" applyNumberFormat="1" applyFont="1" applyBorder="1"/>
    <xf numFmtId="4" fontId="2" fillId="2" borderId="6" xfId="0" applyNumberFormat="1" applyFont="1" applyFill="1" applyBorder="1"/>
    <xf numFmtId="4" fontId="0" fillId="0" borderId="5" xfId="0" applyNumberFormat="1" applyBorder="1"/>
    <xf numFmtId="4" fontId="0" fillId="0" borderId="0" xfId="0" applyNumberFormat="1"/>
    <xf numFmtId="4" fontId="7" fillId="0" borderId="2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center"/>
    </xf>
    <xf numFmtId="4" fontId="20" fillId="2" borderId="1" xfId="0" applyNumberFormat="1" applyFont="1" applyFill="1" applyBorder="1" applyAlignment="1">
      <alignment horizontal="right" wrapText="1"/>
    </xf>
    <xf numFmtId="0" fontId="5" fillId="0" borderId="5" xfId="0" applyFont="1" applyBorder="1"/>
    <xf numFmtId="164" fontId="5" fillId="0" borderId="5" xfId="0" applyNumberFormat="1" applyFont="1" applyFill="1" applyBorder="1" applyAlignment="1">
      <alignment wrapText="1"/>
    </xf>
    <xf numFmtId="165" fontId="5" fillId="0" borderId="5" xfId="0" applyNumberFormat="1" applyFont="1" applyFill="1" applyBorder="1" applyAlignment="1">
      <alignment wrapText="1"/>
    </xf>
    <xf numFmtId="4" fontId="5" fillId="0" borderId="5" xfId="0" applyNumberFormat="1" applyFont="1" applyBorder="1"/>
    <xf numFmtId="0" fontId="5" fillId="0" borderId="5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textRotation="90" wrapText="1"/>
    </xf>
    <xf numFmtId="0" fontId="11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wrapText="1"/>
    </xf>
    <xf numFmtId="0" fontId="5" fillId="0" borderId="0" xfId="0" applyFont="1" applyBorder="1"/>
    <xf numFmtId="164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4" fontId="5" fillId="0" borderId="0" xfId="0" applyNumberFormat="1" applyFont="1" applyBorder="1"/>
    <xf numFmtId="0" fontId="5" fillId="0" borderId="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0"/>
  <sheetViews>
    <sheetView view="pageLayout" topLeftCell="B69" zoomScale="90" zoomScaleNormal="100" zoomScaleSheetLayoutView="61" zoomScalePageLayoutView="90" workbookViewId="0">
      <selection activeCell="L85" sqref="L85"/>
    </sheetView>
  </sheetViews>
  <sheetFormatPr defaultRowHeight="15"/>
  <cols>
    <col min="1" max="1" width="0" hidden="1" customWidth="1"/>
    <col min="2" max="2" width="12.7109375" customWidth="1"/>
    <col min="3" max="3" width="26.5703125" customWidth="1"/>
    <col min="4" max="4" width="5.5703125" customWidth="1"/>
    <col min="5" max="5" width="6.85546875" customWidth="1"/>
    <col min="6" max="6" width="8" customWidth="1"/>
    <col min="7" max="7" width="28.42578125" customWidth="1"/>
    <col min="8" max="8" width="13.85546875" style="96" customWidth="1"/>
    <col min="9" max="9" width="14" style="96" customWidth="1"/>
    <col min="10" max="10" width="17.140625" style="96" customWidth="1"/>
    <col min="11" max="11" width="19.85546875" style="22" customWidth="1"/>
    <col min="12" max="12" width="8.5703125" customWidth="1"/>
    <col min="13" max="13" width="7.5703125" customWidth="1"/>
    <col min="14" max="14" width="7.7109375" customWidth="1"/>
    <col min="15" max="15" width="7.5703125" customWidth="1"/>
  </cols>
  <sheetData>
    <row r="1" spans="1:20">
      <c r="B1" s="107" t="s">
        <v>99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20" s="2" customFormat="1">
      <c r="A2" s="1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/>
      <c r="Q2"/>
      <c r="R2"/>
      <c r="S2"/>
      <c r="T2"/>
    </row>
    <row r="3" spans="1:20"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5" spans="1:20" s="4" customFormat="1" ht="21">
      <c r="B5" s="106" t="s">
        <v>15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20" s="4" customFormat="1" ht="14.45" customHeight="1">
      <c r="B6" s="5"/>
      <c r="C6" s="6"/>
      <c r="D6" s="6"/>
      <c r="E6" s="6"/>
      <c r="F6" s="6"/>
      <c r="G6" s="6"/>
      <c r="H6" s="87"/>
      <c r="I6" s="87"/>
      <c r="J6" s="87"/>
      <c r="K6" s="6"/>
    </row>
    <row r="7" spans="1:20" s="4" customFormat="1" ht="14.45" customHeight="1">
      <c r="B7" s="108" t="s">
        <v>91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20" ht="15.75">
      <c r="B8" s="48"/>
      <c r="C8" s="48"/>
      <c r="D8" s="48"/>
      <c r="E8" s="48"/>
      <c r="F8" s="48"/>
      <c r="G8" s="48"/>
      <c r="H8" s="88"/>
      <c r="I8" s="88"/>
      <c r="J8" s="88"/>
      <c r="K8" s="49"/>
      <c r="L8" s="48"/>
      <c r="M8" s="48"/>
      <c r="N8" s="48"/>
      <c r="O8" s="48"/>
    </row>
    <row r="9" spans="1:20" s="4" customFormat="1" ht="21">
      <c r="A9" s="1"/>
      <c r="B9" s="48" t="s">
        <v>16</v>
      </c>
      <c r="C9" s="49"/>
      <c r="D9" s="49"/>
      <c r="E9" s="49"/>
      <c r="F9" s="50"/>
      <c r="G9" s="49"/>
      <c r="H9" s="89"/>
      <c r="I9" s="89"/>
      <c r="J9" s="89"/>
      <c r="K9" s="49"/>
      <c r="L9" s="51"/>
      <c r="M9" s="51"/>
      <c r="N9" s="51"/>
      <c r="O9" s="51"/>
    </row>
    <row r="10" spans="1:20" s="4" customFormat="1" ht="21">
      <c r="A10" s="1"/>
      <c r="B10" s="48" t="s">
        <v>89</v>
      </c>
      <c r="C10" s="49"/>
      <c r="D10" s="49"/>
      <c r="E10" s="49"/>
      <c r="F10" s="50"/>
      <c r="G10" s="49"/>
      <c r="H10" s="89"/>
      <c r="I10" s="89"/>
      <c r="J10" s="89"/>
      <c r="K10" s="49"/>
      <c r="L10" s="51"/>
      <c r="M10" s="51"/>
      <c r="N10" s="51"/>
      <c r="O10" s="51"/>
    </row>
    <row r="11" spans="1:20">
      <c r="F11" s="3"/>
      <c r="G11" s="7"/>
      <c r="H11" s="90"/>
      <c r="I11" s="90"/>
      <c r="J11" s="90"/>
      <c r="K11" s="23"/>
    </row>
    <row r="12" spans="1:20" ht="26.25" customHeight="1">
      <c r="B12" s="52" t="s">
        <v>0</v>
      </c>
      <c r="C12" s="53" t="s">
        <v>17</v>
      </c>
      <c r="D12" s="113" t="s">
        <v>1</v>
      </c>
      <c r="E12" s="113"/>
      <c r="F12" s="54" t="s">
        <v>30</v>
      </c>
      <c r="G12" s="54" t="s">
        <v>2</v>
      </c>
      <c r="H12" s="98" t="s">
        <v>18</v>
      </c>
      <c r="I12" s="91" t="s">
        <v>19</v>
      </c>
      <c r="J12" s="91" t="s">
        <v>20</v>
      </c>
      <c r="K12" s="56" t="s">
        <v>3</v>
      </c>
      <c r="L12" s="55" t="s">
        <v>4</v>
      </c>
      <c r="M12" s="57" t="s">
        <v>5</v>
      </c>
      <c r="N12" s="57" t="s">
        <v>5</v>
      </c>
      <c r="O12" s="57" t="s">
        <v>5</v>
      </c>
    </row>
    <row r="13" spans="1:20">
      <c r="B13" s="58"/>
      <c r="C13" s="58"/>
      <c r="D13" s="114"/>
      <c r="E13" s="114"/>
      <c r="F13" s="8"/>
      <c r="G13" s="9"/>
      <c r="H13" s="92"/>
      <c r="I13" s="92"/>
      <c r="J13" s="92"/>
      <c r="K13" s="24"/>
      <c r="L13" s="10" t="s">
        <v>6</v>
      </c>
      <c r="M13" s="10" t="s">
        <v>7</v>
      </c>
      <c r="N13" s="10" t="s">
        <v>21</v>
      </c>
      <c r="O13" s="10" t="s">
        <v>22</v>
      </c>
    </row>
    <row r="14" spans="1:20">
      <c r="B14" s="58">
        <v>1</v>
      </c>
      <c r="C14" s="58">
        <v>2</v>
      </c>
      <c r="D14" s="115">
        <v>3</v>
      </c>
      <c r="E14" s="115"/>
      <c r="F14" s="13">
        <v>4</v>
      </c>
      <c r="G14" s="13">
        <v>5</v>
      </c>
      <c r="H14" s="93">
        <v>6</v>
      </c>
      <c r="I14" s="93">
        <v>7</v>
      </c>
      <c r="J14" s="93">
        <v>8</v>
      </c>
      <c r="K14" s="26">
        <v>9</v>
      </c>
      <c r="L14" s="14">
        <v>10</v>
      </c>
      <c r="M14" s="14">
        <v>11</v>
      </c>
      <c r="N14" s="14">
        <v>12</v>
      </c>
      <c r="O14" s="14">
        <v>13</v>
      </c>
    </row>
    <row r="15" spans="1:20" ht="27" customHeight="1">
      <c r="B15" s="116" t="s">
        <v>23</v>
      </c>
      <c r="C15" s="119" t="s">
        <v>73</v>
      </c>
      <c r="D15" s="30">
        <v>100</v>
      </c>
      <c r="E15" s="31">
        <v>10002</v>
      </c>
      <c r="F15" s="32">
        <v>3004</v>
      </c>
      <c r="G15" s="33" t="s">
        <v>28</v>
      </c>
      <c r="H15" s="34">
        <f>SUM(H16:H18)</f>
        <v>6600000</v>
      </c>
      <c r="I15" s="34">
        <f t="shared" ref="I15:J15" si="0">SUM(I16:I18)</f>
        <v>6600000</v>
      </c>
      <c r="J15" s="34">
        <f t="shared" si="0"/>
        <v>3000000</v>
      </c>
      <c r="K15" s="35"/>
      <c r="L15" s="36"/>
      <c r="M15" s="36"/>
      <c r="N15" s="36"/>
      <c r="O15" s="36"/>
    </row>
    <row r="16" spans="1:20" ht="26.45" customHeight="1">
      <c r="B16" s="117"/>
      <c r="C16" s="120"/>
      <c r="D16" s="15">
        <v>100</v>
      </c>
      <c r="E16" s="16">
        <v>10002</v>
      </c>
      <c r="F16" s="25" t="s">
        <v>11</v>
      </c>
      <c r="G16" s="19" t="s">
        <v>63</v>
      </c>
      <c r="H16" s="20">
        <v>100000</v>
      </c>
      <c r="I16" s="20">
        <v>2100000</v>
      </c>
      <c r="J16" s="20">
        <v>3000000</v>
      </c>
      <c r="K16" s="84" t="s">
        <v>85</v>
      </c>
      <c r="L16" s="14"/>
      <c r="M16" s="14"/>
      <c r="N16" s="14"/>
      <c r="O16" s="14"/>
    </row>
    <row r="17" spans="2:15" ht="26.45" customHeight="1">
      <c r="B17" s="117"/>
      <c r="C17" s="120"/>
      <c r="D17" s="15">
        <v>100</v>
      </c>
      <c r="E17" s="16">
        <v>10002</v>
      </c>
      <c r="F17" s="11" t="s">
        <v>13</v>
      </c>
      <c r="G17" s="17" t="s">
        <v>29</v>
      </c>
      <c r="H17" s="20">
        <v>250000</v>
      </c>
      <c r="I17" s="20">
        <v>4500000</v>
      </c>
      <c r="J17" s="20">
        <v>0</v>
      </c>
      <c r="K17" s="84" t="s">
        <v>85</v>
      </c>
      <c r="L17" s="14"/>
      <c r="M17" s="14"/>
      <c r="N17" s="14"/>
      <c r="O17" s="14"/>
    </row>
    <row r="18" spans="2:15" ht="27" customHeight="1">
      <c r="B18" s="117"/>
      <c r="C18" s="120"/>
      <c r="D18" s="15">
        <v>100</v>
      </c>
      <c r="E18" s="15">
        <v>10002</v>
      </c>
      <c r="F18" s="25" t="s">
        <v>31</v>
      </c>
      <c r="G18" s="28" t="s">
        <v>32</v>
      </c>
      <c r="H18" s="20">
        <v>6250000</v>
      </c>
      <c r="I18" s="20">
        <v>0</v>
      </c>
      <c r="J18" s="20">
        <v>0</v>
      </c>
      <c r="K18" s="84" t="s">
        <v>85</v>
      </c>
      <c r="L18" s="14"/>
      <c r="M18" s="14"/>
      <c r="N18" s="14"/>
      <c r="O18" s="14"/>
    </row>
    <row r="19" spans="2:15" ht="27.6" customHeight="1">
      <c r="B19" s="117"/>
      <c r="C19" s="120"/>
      <c r="D19" s="30">
        <v>100</v>
      </c>
      <c r="E19" s="30">
        <v>10002</v>
      </c>
      <c r="F19" s="32">
        <v>3013</v>
      </c>
      <c r="G19" s="37" t="s">
        <v>117</v>
      </c>
      <c r="H19" s="34">
        <f>H20</f>
        <v>2200000</v>
      </c>
      <c r="I19" s="34">
        <f t="shared" ref="I19:J19" si="1">I20</f>
        <v>0</v>
      </c>
      <c r="J19" s="34">
        <f t="shared" si="1"/>
        <v>0</v>
      </c>
      <c r="K19" s="35"/>
      <c r="L19" s="36"/>
      <c r="M19" s="36"/>
      <c r="N19" s="36"/>
      <c r="O19" s="36"/>
    </row>
    <row r="20" spans="2:15" ht="24.6" customHeight="1">
      <c r="B20" s="117"/>
      <c r="C20" s="120"/>
      <c r="D20" s="15">
        <v>100</v>
      </c>
      <c r="E20" s="15">
        <v>10002</v>
      </c>
      <c r="F20" s="25" t="s">
        <v>8</v>
      </c>
      <c r="G20" s="28" t="s">
        <v>33</v>
      </c>
      <c r="H20" s="20">
        <v>2200000</v>
      </c>
      <c r="I20" s="20">
        <v>0</v>
      </c>
      <c r="J20" s="20">
        <v>0</v>
      </c>
      <c r="K20" s="84" t="s">
        <v>85</v>
      </c>
      <c r="L20" s="14"/>
      <c r="M20" s="14"/>
      <c r="N20" s="14"/>
      <c r="O20" s="14"/>
    </row>
    <row r="21" spans="2:15" ht="24.6" customHeight="1">
      <c r="B21" s="117"/>
      <c r="C21" s="120"/>
      <c r="D21" s="30">
        <v>100</v>
      </c>
      <c r="E21" s="30">
        <v>10005</v>
      </c>
      <c r="F21" s="32">
        <v>1302</v>
      </c>
      <c r="G21" s="37" t="s">
        <v>120</v>
      </c>
      <c r="H21" s="34">
        <f>H22</f>
        <v>0</v>
      </c>
      <c r="I21" s="34">
        <f t="shared" ref="I21:J21" si="2">I22</f>
        <v>2000000</v>
      </c>
      <c r="J21" s="34">
        <f t="shared" si="2"/>
        <v>2000000</v>
      </c>
      <c r="K21" s="35"/>
      <c r="L21" s="64"/>
      <c r="M21" s="64"/>
      <c r="N21" s="64"/>
      <c r="O21" s="64"/>
    </row>
    <row r="22" spans="2:15" ht="24.6" customHeight="1">
      <c r="B22" s="118"/>
      <c r="C22" s="121"/>
      <c r="D22" s="15">
        <v>100</v>
      </c>
      <c r="E22" s="15">
        <v>10005</v>
      </c>
      <c r="F22" s="25" t="s">
        <v>8</v>
      </c>
      <c r="G22" s="28" t="s">
        <v>121</v>
      </c>
      <c r="H22" s="20">
        <v>0</v>
      </c>
      <c r="I22" s="20">
        <v>2000000</v>
      </c>
      <c r="J22" s="20">
        <v>2000000</v>
      </c>
      <c r="K22" s="84" t="s">
        <v>85</v>
      </c>
      <c r="L22" s="14"/>
      <c r="M22" s="14"/>
      <c r="N22" s="14"/>
      <c r="O22" s="14"/>
    </row>
    <row r="23" spans="2:15" ht="29.45" customHeight="1">
      <c r="B23" s="116" t="s">
        <v>24</v>
      </c>
      <c r="C23" s="122" t="s">
        <v>25</v>
      </c>
      <c r="D23" s="30">
        <v>100</v>
      </c>
      <c r="E23" s="31">
        <v>10002</v>
      </c>
      <c r="F23" s="32">
        <v>3001</v>
      </c>
      <c r="G23" s="33" t="s">
        <v>34</v>
      </c>
      <c r="H23" s="34">
        <f>H24</f>
        <v>200000</v>
      </c>
      <c r="I23" s="34">
        <f t="shared" ref="I23:J23" si="3">I24</f>
        <v>300000</v>
      </c>
      <c r="J23" s="34">
        <f t="shared" si="3"/>
        <v>300000</v>
      </c>
      <c r="K23" s="38"/>
      <c r="L23" s="36"/>
      <c r="M23" s="36"/>
      <c r="N23" s="36"/>
      <c r="O23" s="36"/>
    </row>
    <row r="24" spans="2:15" ht="37.9" customHeight="1">
      <c r="B24" s="117"/>
      <c r="C24" s="123"/>
      <c r="D24" s="15">
        <v>100</v>
      </c>
      <c r="E24" s="16">
        <v>10002</v>
      </c>
      <c r="F24" s="11" t="s">
        <v>9</v>
      </c>
      <c r="G24" s="17" t="s">
        <v>35</v>
      </c>
      <c r="H24" s="18">
        <v>200000</v>
      </c>
      <c r="I24" s="18">
        <v>300000</v>
      </c>
      <c r="J24" s="18">
        <v>300000</v>
      </c>
      <c r="K24" s="85" t="s">
        <v>84</v>
      </c>
      <c r="L24" s="14"/>
      <c r="M24" s="21">
        <v>10</v>
      </c>
      <c r="N24" s="14">
        <v>10</v>
      </c>
      <c r="O24" s="14">
        <v>10</v>
      </c>
    </row>
    <row r="25" spans="2:15" ht="26.25">
      <c r="B25" s="117"/>
      <c r="C25" s="123"/>
      <c r="D25" s="30">
        <v>100</v>
      </c>
      <c r="E25" s="31">
        <v>10002</v>
      </c>
      <c r="F25" s="32">
        <v>3002</v>
      </c>
      <c r="G25" s="33" t="s">
        <v>36</v>
      </c>
      <c r="H25" s="99">
        <f>SUM(H26:H39)</f>
        <v>4383000</v>
      </c>
      <c r="I25" s="99">
        <f t="shared" ref="I25:J25" si="4">SUM(I26:I39)</f>
        <v>11950000</v>
      </c>
      <c r="J25" s="99">
        <f t="shared" si="4"/>
        <v>9100000</v>
      </c>
      <c r="K25" s="38"/>
      <c r="L25" s="36"/>
      <c r="M25" s="36"/>
      <c r="N25" s="36"/>
      <c r="O25" s="36"/>
    </row>
    <row r="26" spans="2:15" ht="26.25">
      <c r="B26" s="117"/>
      <c r="C26" s="123"/>
      <c r="D26" s="15">
        <v>100</v>
      </c>
      <c r="E26" s="16">
        <v>10002</v>
      </c>
      <c r="F26" s="11" t="s">
        <v>8</v>
      </c>
      <c r="G26" s="17" t="s">
        <v>37</v>
      </c>
      <c r="H26" s="18">
        <v>400000</v>
      </c>
      <c r="I26" s="18">
        <v>1000000</v>
      </c>
      <c r="J26" s="18">
        <v>1000000</v>
      </c>
      <c r="K26" s="85" t="s">
        <v>86</v>
      </c>
      <c r="L26" s="14"/>
      <c r="M26" s="14"/>
      <c r="N26" s="14"/>
      <c r="O26" s="14"/>
    </row>
    <row r="27" spans="2:15" ht="12" customHeight="1">
      <c r="B27" s="117"/>
      <c r="C27" s="123"/>
      <c r="D27" s="15">
        <v>100</v>
      </c>
      <c r="E27" s="16">
        <v>10002</v>
      </c>
      <c r="F27" s="12" t="s">
        <v>10</v>
      </c>
      <c r="G27" s="17" t="s">
        <v>38</v>
      </c>
      <c r="H27" s="18">
        <v>1150000</v>
      </c>
      <c r="I27" s="18">
        <v>3250000</v>
      </c>
      <c r="J27" s="18">
        <v>0</v>
      </c>
      <c r="K27" s="85" t="s">
        <v>86</v>
      </c>
      <c r="L27" s="14"/>
      <c r="M27" s="14"/>
      <c r="N27" s="14"/>
      <c r="O27" s="14"/>
    </row>
    <row r="28" spans="2:15" ht="24.75">
      <c r="B28" s="117"/>
      <c r="C28" s="123"/>
      <c r="D28" s="15">
        <v>100</v>
      </c>
      <c r="E28" s="16">
        <v>10002</v>
      </c>
      <c r="F28" s="12" t="s">
        <v>9</v>
      </c>
      <c r="G28" s="19" t="s">
        <v>39</v>
      </c>
      <c r="H28" s="20">
        <v>100000</v>
      </c>
      <c r="I28" s="20">
        <v>300000</v>
      </c>
      <c r="J28" s="20">
        <v>1000000</v>
      </c>
      <c r="K28" s="85" t="s">
        <v>86</v>
      </c>
      <c r="L28" s="14"/>
      <c r="M28" s="14"/>
      <c r="N28" s="14"/>
      <c r="O28" s="14"/>
    </row>
    <row r="29" spans="2:15" ht="24.75">
      <c r="B29" s="117"/>
      <c r="C29" s="123"/>
      <c r="D29" s="15">
        <v>100</v>
      </c>
      <c r="E29" s="16">
        <v>10002</v>
      </c>
      <c r="F29" s="12" t="s">
        <v>11</v>
      </c>
      <c r="G29" s="19" t="s">
        <v>40</v>
      </c>
      <c r="H29" s="20">
        <v>153000</v>
      </c>
      <c r="I29" s="20">
        <v>500000</v>
      </c>
      <c r="J29" s="20">
        <v>1000000</v>
      </c>
      <c r="K29" s="85" t="s">
        <v>86</v>
      </c>
      <c r="L29" s="14"/>
      <c r="M29" s="14"/>
      <c r="N29" s="14"/>
      <c r="O29" s="14"/>
    </row>
    <row r="30" spans="2:15" ht="24.75">
      <c r="B30" s="117"/>
      <c r="C30" s="123"/>
      <c r="D30" s="15">
        <v>100</v>
      </c>
      <c r="E30" s="16">
        <v>10002</v>
      </c>
      <c r="F30" s="12" t="s">
        <v>41</v>
      </c>
      <c r="G30" s="19" t="s">
        <v>42</v>
      </c>
      <c r="H30" s="20">
        <v>200000</v>
      </c>
      <c r="I30" s="20">
        <v>200000</v>
      </c>
      <c r="J30" s="20">
        <v>2000000</v>
      </c>
      <c r="K30" s="85" t="s">
        <v>86</v>
      </c>
      <c r="L30" s="14"/>
      <c r="M30" s="14"/>
      <c r="N30" s="14"/>
      <c r="O30" s="14"/>
    </row>
    <row r="31" spans="2:15" ht="24.75">
      <c r="B31" s="117"/>
      <c r="C31" s="123"/>
      <c r="D31" s="15">
        <v>100</v>
      </c>
      <c r="E31" s="16">
        <v>10002</v>
      </c>
      <c r="F31" s="12" t="s">
        <v>43</v>
      </c>
      <c r="G31" s="19" t="s">
        <v>46</v>
      </c>
      <c r="H31" s="20">
        <v>250000</v>
      </c>
      <c r="I31" s="20">
        <v>2000000</v>
      </c>
      <c r="J31" s="20">
        <v>1000000</v>
      </c>
      <c r="K31" s="85" t="s">
        <v>86</v>
      </c>
      <c r="L31" s="14"/>
      <c r="M31" s="14"/>
      <c r="N31" s="14"/>
      <c r="O31" s="14"/>
    </row>
    <row r="32" spans="2:15" ht="24.75">
      <c r="B32" s="117"/>
      <c r="C32" s="123"/>
      <c r="D32" s="15">
        <v>100</v>
      </c>
      <c r="E32" s="16">
        <v>10002</v>
      </c>
      <c r="F32" s="12" t="s">
        <v>13</v>
      </c>
      <c r="G32" s="19" t="s">
        <v>47</v>
      </c>
      <c r="H32" s="20">
        <v>120000</v>
      </c>
      <c r="I32" s="20">
        <v>200000</v>
      </c>
      <c r="J32" s="20">
        <v>100000</v>
      </c>
      <c r="K32" s="85" t="s">
        <v>86</v>
      </c>
      <c r="L32" s="14"/>
      <c r="M32" s="14"/>
      <c r="N32" s="14"/>
      <c r="O32" s="14"/>
    </row>
    <row r="33" spans="2:15" ht="26.25">
      <c r="B33" s="117"/>
      <c r="C33" s="123"/>
      <c r="D33" s="15">
        <v>100</v>
      </c>
      <c r="E33" s="16">
        <v>10002</v>
      </c>
      <c r="F33" s="12" t="s">
        <v>31</v>
      </c>
      <c r="G33" s="19" t="s">
        <v>48</v>
      </c>
      <c r="H33" s="20">
        <v>650000</v>
      </c>
      <c r="I33" s="20">
        <v>1000000</v>
      </c>
      <c r="J33" s="20">
        <v>1000000</v>
      </c>
      <c r="K33" s="85" t="s">
        <v>86</v>
      </c>
      <c r="L33" s="14"/>
      <c r="M33" s="14"/>
      <c r="N33" s="14"/>
      <c r="O33" s="14"/>
    </row>
    <row r="34" spans="2:15" ht="24.75">
      <c r="B34" s="117"/>
      <c r="C34" s="123"/>
      <c r="D34" s="15">
        <v>100</v>
      </c>
      <c r="E34" s="16">
        <v>10002</v>
      </c>
      <c r="F34" s="12" t="s">
        <v>12</v>
      </c>
      <c r="G34" s="19" t="s">
        <v>49</v>
      </c>
      <c r="H34" s="20">
        <v>100000</v>
      </c>
      <c r="I34" s="20">
        <v>1500000</v>
      </c>
      <c r="J34" s="20">
        <v>0</v>
      </c>
      <c r="K34" s="85" t="s">
        <v>86</v>
      </c>
      <c r="L34" s="14"/>
      <c r="M34" s="14"/>
      <c r="N34" s="14"/>
      <c r="O34" s="14"/>
    </row>
    <row r="35" spans="2:15" ht="24.75">
      <c r="B35" s="117"/>
      <c r="C35" s="123"/>
      <c r="D35" s="15">
        <v>100</v>
      </c>
      <c r="E35" s="16">
        <v>10002</v>
      </c>
      <c r="F35" s="12" t="s">
        <v>44</v>
      </c>
      <c r="G35" s="19" t="s">
        <v>50</v>
      </c>
      <c r="H35" s="20">
        <v>150000</v>
      </c>
      <c r="I35" s="20">
        <v>200000</v>
      </c>
      <c r="J35" s="20">
        <v>200000</v>
      </c>
      <c r="K35" s="85" t="s">
        <v>86</v>
      </c>
      <c r="L35" s="14"/>
      <c r="M35" s="14">
        <v>30</v>
      </c>
      <c r="N35" s="14"/>
      <c r="O35" s="14"/>
    </row>
    <row r="36" spans="2:15" ht="24.75">
      <c r="B36" s="117"/>
      <c r="C36" s="123"/>
      <c r="D36" s="15">
        <v>100</v>
      </c>
      <c r="E36" s="16">
        <v>10002</v>
      </c>
      <c r="F36" s="12" t="s">
        <v>45</v>
      </c>
      <c r="G36" s="19" t="s">
        <v>51</v>
      </c>
      <c r="H36" s="20">
        <v>100000</v>
      </c>
      <c r="I36" s="20">
        <v>1000000</v>
      </c>
      <c r="J36" s="20">
        <v>1500000</v>
      </c>
      <c r="K36" s="85" t="s">
        <v>86</v>
      </c>
      <c r="L36" s="14"/>
      <c r="M36" s="14"/>
      <c r="N36" s="14"/>
      <c r="O36" s="14"/>
    </row>
    <row r="37" spans="2:15" ht="24.75">
      <c r="B37" s="117"/>
      <c r="C37" s="123"/>
      <c r="D37" s="15">
        <v>100</v>
      </c>
      <c r="E37" s="16">
        <v>10002</v>
      </c>
      <c r="F37" s="12" t="s">
        <v>52</v>
      </c>
      <c r="G37" s="19" t="s">
        <v>54</v>
      </c>
      <c r="H37" s="20">
        <v>60000</v>
      </c>
      <c r="I37" s="20">
        <v>600000</v>
      </c>
      <c r="J37" s="20">
        <v>0</v>
      </c>
      <c r="K37" s="85" t="s">
        <v>86</v>
      </c>
      <c r="L37" s="14"/>
      <c r="M37" s="14"/>
      <c r="N37" s="14"/>
      <c r="O37" s="14"/>
    </row>
    <row r="38" spans="2:15" ht="24.75">
      <c r="B38" s="117"/>
      <c r="C38" s="123"/>
      <c r="D38" s="15">
        <v>100</v>
      </c>
      <c r="E38" s="16">
        <v>10002</v>
      </c>
      <c r="F38" s="12" t="s">
        <v>53</v>
      </c>
      <c r="G38" s="19" t="s">
        <v>55</v>
      </c>
      <c r="H38" s="20">
        <v>250000</v>
      </c>
      <c r="I38" s="20">
        <v>200000</v>
      </c>
      <c r="J38" s="20">
        <v>300000</v>
      </c>
      <c r="K38" s="85" t="s">
        <v>86</v>
      </c>
      <c r="L38" s="14"/>
      <c r="M38" s="14"/>
      <c r="N38" s="14"/>
      <c r="O38" s="14"/>
    </row>
    <row r="39" spans="2:15" ht="24.75">
      <c r="B39" s="117"/>
      <c r="C39" s="123"/>
      <c r="D39" s="15">
        <v>100</v>
      </c>
      <c r="E39" s="16">
        <v>10002</v>
      </c>
      <c r="F39" s="12" t="s">
        <v>100</v>
      </c>
      <c r="G39" s="19" t="s">
        <v>101</v>
      </c>
      <c r="H39" s="20">
        <v>700000</v>
      </c>
      <c r="I39" s="20">
        <v>0</v>
      </c>
      <c r="J39" s="20">
        <v>0</v>
      </c>
      <c r="K39" s="85" t="s">
        <v>86</v>
      </c>
      <c r="L39" s="14"/>
      <c r="M39" s="14"/>
      <c r="N39" s="14"/>
      <c r="O39" s="14"/>
    </row>
    <row r="40" spans="2:15" ht="26.25">
      <c r="B40" s="117"/>
      <c r="C40" s="123"/>
      <c r="D40" s="30">
        <v>100</v>
      </c>
      <c r="E40" s="31">
        <v>10002</v>
      </c>
      <c r="F40" s="32">
        <v>3003</v>
      </c>
      <c r="G40" s="33" t="s">
        <v>56</v>
      </c>
      <c r="H40" s="39">
        <f>SUM(H41:H43)</f>
        <v>3103000</v>
      </c>
      <c r="I40" s="39">
        <f t="shared" ref="I40:J40" si="5">SUM(I41:I43)</f>
        <v>7600000</v>
      </c>
      <c r="J40" s="39">
        <f t="shared" si="5"/>
        <v>1000000</v>
      </c>
      <c r="K40" s="38"/>
      <c r="L40" s="36"/>
      <c r="M40" s="36"/>
      <c r="N40" s="36"/>
      <c r="O40" s="36"/>
    </row>
    <row r="41" spans="2:15">
      <c r="B41" s="117"/>
      <c r="C41" s="123"/>
      <c r="D41" s="15">
        <v>100</v>
      </c>
      <c r="E41" s="16">
        <v>10002</v>
      </c>
      <c r="F41" s="12" t="s">
        <v>8</v>
      </c>
      <c r="G41" s="19" t="s">
        <v>57</v>
      </c>
      <c r="H41" s="20">
        <v>663000</v>
      </c>
      <c r="I41" s="20">
        <v>7600000</v>
      </c>
      <c r="J41" s="20">
        <v>1000000</v>
      </c>
      <c r="K41" s="85" t="s">
        <v>87</v>
      </c>
      <c r="L41" s="14"/>
      <c r="M41" s="14"/>
      <c r="N41" s="14"/>
      <c r="O41" s="14"/>
    </row>
    <row r="42" spans="2:15">
      <c r="B42" s="117"/>
      <c r="C42" s="123"/>
      <c r="D42" s="15">
        <v>100</v>
      </c>
      <c r="E42" s="16">
        <v>10002</v>
      </c>
      <c r="F42" s="12" t="s">
        <v>10</v>
      </c>
      <c r="G42" s="19" t="s">
        <v>58</v>
      </c>
      <c r="H42" s="20">
        <v>2000000</v>
      </c>
      <c r="I42" s="20">
        <v>0</v>
      </c>
      <c r="J42" s="20">
        <v>0</v>
      </c>
      <c r="K42" s="85" t="s">
        <v>87</v>
      </c>
      <c r="L42" s="14"/>
      <c r="M42" s="14"/>
      <c r="N42" s="14"/>
      <c r="O42" s="14"/>
    </row>
    <row r="43" spans="2:15" ht="26.25">
      <c r="B43" s="117"/>
      <c r="C43" s="123"/>
      <c r="D43" s="15">
        <v>100</v>
      </c>
      <c r="E43" s="16">
        <v>10002</v>
      </c>
      <c r="F43" s="12" t="s">
        <v>9</v>
      </c>
      <c r="G43" s="19" t="s">
        <v>59</v>
      </c>
      <c r="H43" s="20">
        <v>440000</v>
      </c>
      <c r="I43" s="20">
        <v>0</v>
      </c>
      <c r="J43" s="20">
        <v>0</v>
      </c>
      <c r="K43" s="85" t="s">
        <v>87</v>
      </c>
      <c r="L43" s="14"/>
      <c r="M43" s="14"/>
      <c r="N43" s="14"/>
      <c r="O43" s="14"/>
    </row>
    <row r="44" spans="2:15" ht="26.25">
      <c r="B44" s="117"/>
      <c r="C44" s="123"/>
      <c r="D44" s="30">
        <v>100</v>
      </c>
      <c r="E44" s="31">
        <v>10002</v>
      </c>
      <c r="F44" s="32">
        <v>3004</v>
      </c>
      <c r="G44" s="33" t="s">
        <v>28</v>
      </c>
      <c r="H44" s="39">
        <f>SUM(H45:H50)</f>
        <v>5587000</v>
      </c>
      <c r="I44" s="39">
        <f t="shared" ref="I44:J44" si="6">SUM(I45:I50)</f>
        <v>4000000</v>
      </c>
      <c r="J44" s="39">
        <f t="shared" si="6"/>
        <v>11000000</v>
      </c>
      <c r="K44" s="35"/>
      <c r="L44" s="36"/>
      <c r="M44" s="36"/>
      <c r="N44" s="36"/>
      <c r="O44" s="36"/>
    </row>
    <row r="45" spans="2:15" ht="26.25">
      <c r="B45" s="117"/>
      <c r="C45" s="123"/>
      <c r="D45" s="15">
        <v>100</v>
      </c>
      <c r="E45" s="16">
        <v>10002</v>
      </c>
      <c r="F45" s="12" t="s">
        <v>8</v>
      </c>
      <c r="G45" s="19" t="s">
        <v>60</v>
      </c>
      <c r="H45" s="20">
        <v>4600000</v>
      </c>
      <c r="I45" s="20">
        <v>500000</v>
      </c>
      <c r="J45" s="20">
        <v>0</v>
      </c>
      <c r="K45" s="84" t="s">
        <v>85</v>
      </c>
      <c r="L45" s="14"/>
      <c r="M45" s="14"/>
      <c r="N45" s="14"/>
      <c r="O45" s="14"/>
    </row>
    <row r="46" spans="2:15" ht="24.75">
      <c r="B46" s="117"/>
      <c r="C46" s="123"/>
      <c r="D46" s="15">
        <v>100</v>
      </c>
      <c r="E46" s="16">
        <v>10002</v>
      </c>
      <c r="F46" s="12" t="s">
        <v>10</v>
      </c>
      <c r="G46" s="19" t="s">
        <v>61</v>
      </c>
      <c r="H46" s="20">
        <v>350000</v>
      </c>
      <c r="I46" s="20">
        <v>1500000</v>
      </c>
      <c r="J46" s="20">
        <v>7000000</v>
      </c>
      <c r="K46" s="84" t="s">
        <v>85</v>
      </c>
      <c r="L46" s="14"/>
      <c r="M46" s="14"/>
      <c r="N46" s="14"/>
      <c r="O46" s="14"/>
    </row>
    <row r="47" spans="2:15" ht="24.75">
      <c r="B47" s="117"/>
      <c r="C47" s="123"/>
      <c r="D47" s="15">
        <v>100</v>
      </c>
      <c r="E47" s="16">
        <v>10002</v>
      </c>
      <c r="F47" s="12" t="s">
        <v>9</v>
      </c>
      <c r="G47" s="19" t="s">
        <v>62</v>
      </c>
      <c r="H47" s="20">
        <v>87000</v>
      </c>
      <c r="I47" s="20">
        <v>1000000</v>
      </c>
      <c r="J47" s="20">
        <v>1000000</v>
      </c>
      <c r="K47" s="84" t="s">
        <v>85</v>
      </c>
      <c r="L47" s="14"/>
      <c r="M47" s="14"/>
      <c r="N47" s="14"/>
      <c r="O47" s="14"/>
    </row>
    <row r="48" spans="2:15" ht="24.75">
      <c r="B48" s="117"/>
      <c r="C48" s="123"/>
      <c r="D48" s="15">
        <v>100</v>
      </c>
      <c r="E48" s="16">
        <v>10002</v>
      </c>
      <c r="F48" s="12" t="s">
        <v>44</v>
      </c>
      <c r="G48" s="19" t="s">
        <v>64</v>
      </c>
      <c r="H48" s="20">
        <v>100000</v>
      </c>
      <c r="I48" s="20">
        <v>0</v>
      </c>
      <c r="J48" s="20">
        <v>0</v>
      </c>
      <c r="K48" s="84" t="s">
        <v>85</v>
      </c>
      <c r="L48" s="14"/>
      <c r="M48" s="14"/>
      <c r="N48" s="14"/>
      <c r="O48" s="14"/>
    </row>
    <row r="49" spans="2:15" ht="24.75">
      <c r="B49" s="117"/>
      <c r="C49" s="123"/>
      <c r="D49" s="15">
        <v>100</v>
      </c>
      <c r="E49" s="16">
        <v>10002</v>
      </c>
      <c r="F49" s="12" t="s">
        <v>45</v>
      </c>
      <c r="G49" s="19" t="s">
        <v>65</v>
      </c>
      <c r="H49" s="20">
        <v>200000</v>
      </c>
      <c r="I49" s="20">
        <v>500000</v>
      </c>
      <c r="J49" s="20">
        <v>0</v>
      </c>
      <c r="K49" s="84" t="s">
        <v>85</v>
      </c>
      <c r="L49" s="14"/>
      <c r="M49" s="14"/>
      <c r="N49" s="14"/>
      <c r="O49" s="14"/>
    </row>
    <row r="50" spans="2:15" ht="24.75">
      <c r="B50" s="117"/>
      <c r="C50" s="123"/>
      <c r="D50" s="15">
        <v>100</v>
      </c>
      <c r="E50" s="16">
        <v>10002</v>
      </c>
      <c r="F50" s="12" t="s">
        <v>103</v>
      </c>
      <c r="G50" s="19" t="s">
        <v>104</v>
      </c>
      <c r="H50" s="20">
        <v>250000</v>
      </c>
      <c r="I50" s="20">
        <v>500000</v>
      </c>
      <c r="J50" s="20">
        <v>3000000</v>
      </c>
      <c r="K50" s="84" t="s">
        <v>85</v>
      </c>
      <c r="L50" s="14"/>
      <c r="M50" s="14"/>
      <c r="N50" s="14"/>
      <c r="O50" s="14"/>
    </row>
    <row r="51" spans="2:15" ht="26.25">
      <c r="B51" s="117"/>
      <c r="C51" s="123"/>
      <c r="D51" s="30">
        <v>100</v>
      </c>
      <c r="E51" s="31">
        <v>10002</v>
      </c>
      <c r="F51" s="32">
        <v>5001</v>
      </c>
      <c r="G51" s="33" t="s">
        <v>109</v>
      </c>
      <c r="H51" s="34">
        <f>H52</f>
        <v>300000</v>
      </c>
      <c r="I51" s="34">
        <f t="shared" ref="I51:J51" si="7">I52</f>
        <v>1000000</v>
      </c>
      <c r="J51" s="34">
        <f t="shared" si="7"/>
        <v>2000000</v>
      </c>
      <c r="K51" s="35"/>
      <c r="L51" s="64"/>
      <c r="M51" s="64"/>
      <c r="N51" s="64"/>
      <c r="O51" s="64"/>
    </row>
    <row r="52" spans="2:15" ht="24.75">
      <c r="B52" s="117"/>
      <c r="C52" s="124"/>
      <c r="D52" s="15">
        <v>100</v>
      </c>
      <c r="E52" s="16">
        <v>10002</v>
      </c>
      <c r="F52" s="12" t="s">
        <v>8</v>
      </c>
      <c r="G52" s="19" t="s">
        <v>111</v>
      </c>
      <c r="H52" s="20">
        <v>300000</v>
      </c>
      <c r="I52" s="20">
        <v>1000000</v>
      </c>
      <c r="J52" s="20">
        <v>2000000</v>
      </c>
      <c r="K52" s="84" t="s">
        <v>110</v>
      </c>
      <c r="L52" s="14"/>
      <c r="M52" s="14"/>
      <c r="N52" s="14"/>
      <c r="O52" s="14"/>
    </row>
    <row r="53" spans="2:15" ht="38.25" customHeight="1">
      <c r="B53" s="117"/>
      <c r="C53" s="110" t="s">
        <v>26</v>
      </c>
      <c r="D53" s="30">
        <v>100</v>
      </c>
      <c r="E53" s="31">
        <v>10002</v>
      </c>
      <c r="F53" s="32">
        <v>3004</v>
      </c>
      <c r="G53" s="33" t="s">
        <v>28</v>
      </c>
      <c r="H53" s="34">
        <f>H54</f>
        <v>100000</v>
      </c>
      <c r="I53" s="34">
        <f>I54</f>
        <v>1000000</v>
      </c>
      <c r="J53" s="34">
        <f>J54</f>
        <v>500000</v>
      </c>
      <c r="K53" s="35"/>
      <c r="L53" s="36"/>
      <c r="M53" s="36"/>
      <c r="N53" s="36"/>
      <c r="O53" s="36"/>
    </row>
    <row r="54" spans="2:15" ht="24.75" customHeight="1">
      <c r="B54" s="117"/>
      <c r="C54" s="111"/>
      <c r="D54" s="15">
        <v>100</v>
      </c>
      <c r="E54" s="16">
        <v>10002</v>
      </c>
      <c r="F54" s="25" t="s">
        <v>41</v>
      </c>
      <c r="G54" s="19" t="s">
        <v>102</v>
      </c>
      <c r="H54" s="18">
        <v>100000</v>
      </c>
      <c r="I54" s="18">
        <v>1000000</v>
      </c>
      <c r="J54" s="18">
        <v>500000</v>
      </c>
      <c r="K54" s="84" t="s">
        <v>85</v>
      </c>
      <c r="L54" s="14"/>
      <c r="M54" s="14"/>
      <c r="N54" s="14"/>
      <c r="O54" s="14"/>
    </row>
    <row r="55" spans="2:15">
      <c r="B55" s="117"/>
      <c r="C55" s="111"/>
      <c r="D55" s="30">
        <v>100</v>
      </c>
      <c r="E55" s="31">
        <v>10003</v>
      </c>
      <c r="F55" s="32">
        <v>8001</v>
      </c>
      <c r="G55" s="33" t="s">
        <v>66</v>
      </c>
      <c r="H55" s="40">
        <f>SUM(H56:H58)</f>
        <v>794000</v>
      </c>
      <c r="I55" s="40">
        <f t="shared" ref="I55:J55" si="8">SUM(I56:I58)</f>
        <v>805000</v>
      </c>
      <c r="J55" s="40">
        <f t="shared" si="8"/>
        <v>805000</v>
      </c>
      <c r="K55" s="35"/>
      <c r="L55" s="41"/>
      <c r="M55" s="41"/>
      <c r="N55" s="41"/>
      <c r="O55" s="41"/>
    </row>
    <row r="56" spans="2:15" ht="24.75">
      <c r="B56" s="117"/>
      <c r="C56" s="111"/>
      <c r="D56" s="15">
        <v>100</v>
      </c>
      <c r="E56" s="16">
        <v>10003</v>
      </c>
      <c r="F56" s="25" t="s">
        <v>8</v>
      </c>
      <c r="G56" s="19" t="s">
        <v>67</v>
      </c>
      <c r="H56" s="27">
        <v>260000</v>
      </c>
      <c r="I56" s="27">
        <v>260000</v>
      </c>
      <c r="J56" s="27">
        <v>260000</v>
      </c>
      <c r="K56" s="84" t="s">
        <v>85</v>
      </c>
      <c r="L56" s="29"/>
      <c r="M56" s="29"/>
      <c r="N56" s="29"/>
      <c r="O56" s="29"/>
    </row>
    <row r="57" spans="2:15" ht="24.75">
      <c r="B57" s="117"/>
      <c r="C57" s="111"/>
      <c r="D57" s="15">
        <v>100</v>
      </c>
      <c r="E57" s="16">
        <v>10003</v>
      </c>
      <c r="F57" s="25" t="s">
        <v>10</v>
      </c>
      <c r="G57" s="19" t="s">
        <v>68</v>
      </c>
      <c r="H57" s="27">
        <v>200000</v>
      </c>
      <c r="I57" s="27">
        <v>200000</v>
      </c>
      <c r="J57" s="27">
        <v>200000</v>
      </c>
      <c r="K57" s="84" t="s">
        <v>85</v>
      </c>
      <c r="L57" s="29"/>
      <c r="M57" s="29"/>
      <c r="N57" s="29"/>
      <c r="O57" s="29"/>
    </row>
    <row r="58" spans="2:15" ht="24.75">
      <c r="B58" s="117"/>
      <c r="C58" s="112"/>
      <c r="D58" s="15">
        <v>100</v>
      </c>
      <c r="E58" s="16">
        <v>10003</v>
      </c>
      <c r="F58" s="25" t="s">
        <v>41</v>
      </c>
      <c r="G58" s="19" t="s">
        <v>69</v>
      </c>
      <c r="H58" s="27">
        <v>334000</v>
      </c>
      <c r="I58" s="27">
        <v>345000</v>
      </c>
      <c r="J58" s="27">
        <v>345000</v>
      </c>
      <c r="K58" s="84" t="s">
        <v>85</v>
      </c>
      <c r="L58" s="29"/>
      <c r="M58" s="29"/>
      <c r="N58" s="29"/>
      <c r="O58" s="29"/>
    </row>
    <row r="59" spans="2:15" ht="25.9" customHeight="1">
      <c r="B59" s="117"/>
      <c r="C59" s="110" t="s">
        <v>27</v>
      </c>
      <c r="D59" s="30">
        <v>100</v>
      </c>
      <c r="E59" s="31">
        <v>10003</v>
      </c>
      <c r="F59" s="32">
        <v>9001</v>
      </c>
      <c r="G59" s="33" t="s">
        <v>70</v>
      </c>
      <c r="H59" s="40">
        <f>SUM(H60:H62)</f>
        <v>335000</v>
      </c>
      <c r="I59" s="40">
        <f t="shared" ref="I59:J59" si="9">SUM(I60:I62)</f>
        <v>4000000</v>
      </c>
      <c r="J59" s="40">
        <f t="shared" si="9"/>
        <v>7150000</v>
      </c>
      <c r="K59" s="42"/>
      <c r="L59" s="41"/>
      <c r="M59" s="41"/>
      <c r="N59" s="41"/>
      <c r="O59" s="41"/>
    </row>
    <row r="60" spans="2:15" ht="24" customHeight="1">
      <c r="B60" s="117"/>
      <c r="C60" s="111"/>
      <c r="D60" s="15">
        <v>100</v>
      </c>
      <c r="E60" s="16">
        <v>10003</v>
      </c>
      <c r="F60" s="25" t="s">
        <v>8</v>
      </c>
      <c r="G60" s="19" t="s">
        <v>71</v>
      </c>
      <c r="H60" s="27">
        <v>100000</v>
      </c>
      <c r="I60" s="27">
        <v>3000000</v>
      </c>
      <c r="J60" s="27">
        <v>7000000</v>
      </c>
      <c r="K60" s="79" t="s">
        <v>83</v>
      </c>
      <c r="L60" s="29"/>
      <c r="M60" s="29"/>
      <c r="N60" s="29"/>
      <c r="O60" s="29"/>
    </row>
    <row r="61" spans="2:15" ht="48.6" customHeight="1">
      <c r="B61" s="117"/>
      <c r="C61" s="111"/>
      <c r="D61" s="15">
        <v>100</v>
      </c>
      <c r="E61" s="16">
        <v>10003</v>
      </c>
      <c r="F61" s="25" t="s">
        <v>10</v>
      </c>
      <c r="G61" s="19" t="s">
        <v>72</v>
      </c>
      <c r="H61" s="27">
        <v>85000</v>
      </c>
      <c r="I61" s="27">
        <v>850000</v>
      </c>
      <c r="J61" s="27">
        <v>0</v>
      </c>
      <c r="K61" s="79" t="s">
        <v>83</v>
      </c>
      <c r="L61" s="29"/>
      <c r="M61" s="29"/>
      <c r="N61" s="29"/>
      <c r="O61" s="29"/>
    </row>
    <row r="62" spans="2:15" ht="48.6" customHeight="1">
      <c r="B62" s="117"/>
      <c r="C62" s="112"/>
      <c r="D62" s="15">
        <v>100</v>
      </c>
      <c r="E62" s="16">
        <v>10003</v>
      </c>
      <c r="F62" s="25" t="s">
        <v>9</v>
      </c>
      <c r="G62" s="19" t="s">
        <v>118</v>
      </c>
      <c r="H62" s="27">
        <v>150000</v>
      </c>
      <c r="I62" s="27">
        <v>150000</v>
      </c>
      <c r="J62" s="27">
        <v>150000</v>
      </c>
      <c r="K62" s="79" t="s">
        <v>83</v>
      </c>
      <c r="L62" s="29"/>
      <c r="M62" s="29"/>
      <c r="N62" s="29"/>
      <c r="O62" s="29"/>
    </row>
    <row r="63" spans="2:15" ht="27" customHeight="1">
      <c r="B63" s="117"/>
      <c r="C63" s="110" t="s">
        <v>74</v>
      </c>
      <c r="D63" s="30">
        <v>100</v>
      </c>
      <c r="E63" s="31">
        <v>10003</v>
      </c>
      <c r="F63" s="32">
        <v>6001</v>
      </c>
      <c r="G63" s="33" t="s">
        <v>75</v>
      </c>
      <c r="H63" s="40">
        <f>SUM(H64:H66)</f>
        <v>17270000</v>
      </c>
      <c r="I63" s="40">
        <f t="shared" ref="I63:J63" si="10">SUM(I64:I66)</f>
        <v>0</v>
      </c>
      <c r="J63" s="40">
        <f t="shared" si="10"/>
        <v>0</v>
      </c>
      <c r="K63" s="35"/>
      <c r="L63" s="41"/>
      <c r="M63" s="41"/>
      <c r="N63" s="41"/>
      <c r="O63" s="41"/>
    </row>
    <row r="64" spans="2:15" ht="28.9" customHeight="1">
      <c r="B64" s="117"/>
      <c r="C64" s="111"/>
      <c r="D64" s="15">
        <v>100</v>
      </c>
      <c r="E64" s="16">
        <v>10003</v>
      </c>
      <c r="F64" s="25" t="s">
        <v>10</v>
      </c>
      <c r="G64" s="19" t="s">
        <v>76</v>
      </c>
      <c r="H64" s="27">
        <v>2600000</v>
      </c>
      <c r="I64" s="27">
        <v>0</v>
      </c>
      <c r="J64" s="27">
        <v>0</v>
      </c>
      <c r="K64" s="84" t="s">
        <v>85</v>
      </c>
      <c r="L64" s="29"/>
      <c r="M64" s="29"/>
      <c r="N64" s="29"/>
      <c r="O64" s="29"/>
    </row>
    <row r="65" spans="2:16" ht="25.9" customHeight="1">
      <c r="B65" s="117"/>
      <c r="C65" s="111"/>
      <c r="D65" s="15">
        <v>100</v>
      </c>
      <c r="E65" s="16">
        <v>10003</v>
      </c>
      <c r="F65" s="25" t="s">
        <v>9</v>
      </c>
      <c r="G65" s="19" t="s">
        <v>113</v>
      </c>
      <c r="H65" s="27">
        <v>14500000</v>
      </c>
      <c r="I65" s="27">
        <v>0</v>
      </c>
      <c r="J65" s="27">
        <v>0</v>
      </c>
      <c r="K65" s="84" t="s">
        <v>85</v>
      </c>
      <c r="L65" s="29"/>
      <c r="M65" s="29"/>
      <c r="N65" s="29"/>
      <c r="O65" s="29"/>
    </row>
    <row r="66" spans="2:16" ht="24.6" customHeight="1">
      <c r="B66" s="117"/>
      <c r="C66" s="111"/>
      <c r="D66" s="15">
        <v>100</v>
      </c>
      <c r="E66" s="16">
        <v>10003</v>
      </c>
      <c r="F66" s="25" t="s">
        <v>11</v>
      </c>
      <c r="G66" s="19" t="s">
        <v>112</v>
      </c>
      <c r="H66" s="27">
        <v>170000</v>
      </c>
      <c r="I66" s="27">
        <v>0</v>
      </c>
      <c r="J66" s="27">
        <v>0</v>
      </c>
      <c r="K66" s="84" t="s">
        <v>85</v>
      </c>
      <c r="L66" s="29"/>
      <c r="M66" s="29"/>
      <c r="N66" s="29"/>
      <c r="O66" s="29"/>
    </row>
    <row r="67" spans="2:16" ht="45" customHeight="1">
      <c r="B67" s="125" t="s">
        <v>77</v>
      </c>
      <c r="C67" s="126" t="s">
        <v>115</v>
      </c>
      <c r="D67" s="75">
        <v>100</v>
      </c>
      <c r="E67" s="43">
        <v>10002</v>
      </c>
      <c r="F67" s="44">
        <v>3006</v>
      </c>
      <c r="G67" s="45" t="s">
        <v>78</v>
      </c>
      <c r="H67" s="46">
        <f>H68</f>
        <v>8580000</v>
      </c>
      <c r="I67" s="46">
        <f t="shared" ref="I67:J67" si="11">I68</f>
        <v>9650000</v>
      </c>
      <c r="J67" s="46">
        <f t="shared" si="11"/>
        <v>9570000</v>
      </c>
      <c r="K67" s="44"/>
      <c r="L67" s="47"/>
      <c r="M67" s="47"/>
      <c r="N67" s="47"/>
      <c r="O67" s="47"/>
    </row>
    <row r="68" spans="2:16" ht="30.6" customHeight="1">
      <c r="B68" s="125"/>
      <c r="C68" s="126"/>
      <c r="D68" s="76">
        <v>100</v>
      </c>
      <c r="E68" s="59">
        <v>10002</v>
      </c>
      <c r="F68" s="60" t="s">
        <v>8</v>
      </c>
      <c r="G68" s="61" t="s">
        <v>79</v>
      </c>
      <c r="H68" s="63">
        <v>8580000</v>
      </c>
      <c r="I68" s="63">
        <v>9650000</v>
      </c>
      <c r="J68" s="97">
        <v>9570000</v>
      </c>
      <c r="K68" s="83" t="s">
        <v>88</v>
      </c>
      <c r="L68" s="62"/>
      <c r="M68" s="62"/>
      <c r="N68" s="62"/>
      <c r="O68" s="62"/>
    </row>
    <row r="69" spans="2:16">
      <c r="B69" s="125"/>
      <c r="C69" s="126"/>
      <c r="D69" s="77">
        <v>100</v>
      </c>
      <c r="E69" s="65">
        <v>10002</v>
      </c>
      <c r="F69" s="66">
        <v>3007</v>
      </c>
      <c r="G69" s="67" t="s">
        <v>105</v>
      </c>
      <c r="H69" s="94">
        <f>SUM(H70:H72)</f>
        <v>430000</v>
      </c>
      <c r="I69" s="94">
        <f t="shared" ref="I69:J69" si="12">SUM(I70:I72)</f>
        <v>500000</v>
      </c>
      <c r="J69" s="94">
        <f t="shared" si="12"/>
        <v>1500000</v>
      </c>
      <c r="K69" s="69"/>
      <c r="L69" s="68"/>
      <c r="M69" s="68"/>
      <c r="N69" s="68"/>
      <c r="O69" s="68"/>
    </row>
    <row r="70" spans="2:16" ht="26.25">
      <c r="B70" s="125"/>
      <c r="C70" s="126"/>
      <c r="D70" s="78">
        <v>100</v>
      </c>
      <c r="E70" s="70">
        <v>10002</v>
      </c>
      <c r="F70" s="71" t="s">
        <v>8</v>
      </c>
      <c r="G70" s="72" t="s">
        <v>107</v>
      </c>
      <c r="H70" s="73">
        <v>200000</v>
      </c>
      <c r="I70" s="95">
        <v>0</v>
      </c>
      <c r="J70" s="95">
        <v>0</v>
      </c>
      <c r="K70" s="81" t="s">
        <v>106</v>
      </c>
      <c r="L70" s="74"/>
      <c r="M70" s="74"/>
      <c r="N70" s="74"/>
      <c r="O70" s="74"/>
      <c r="P70" s="86"/>
    </row>
    <row r="71" spans="2:16">
      <c r="B71" s="125"/>
      <c r="C71" s="126"/>
      <c r="D71" s="78">
        <v>100</v>
      </c>
      <c r="E71" s="70">
        <v>10002</v>
      </c>
      <c r="F71" s="71" t="s">
        <v>10</v>
      </c>
      <c r="G71" s="82" t="s">
        <v>108</v>
      </c>
      <c r="H71" s="73">
        <v>210000</v>
      </c>
      <c r="I71" s="95">
        <v>0</v>
      </c>
      <c r="J71" s="95">
        <v>0</v>
      </c>
      <c r="K71" s="80" t="s">
        <v>114</v>
      </c>
      <c r="L71" s="74"/>
      <c r="M71" s="74"/>
      <c r="N71" s="74"/>
      <c r="O71" s="74"/>
      <c r="P71" s="86"/>
    </row>
    <row r="72" spans="2:16">
      <c r="B72" s="125"/>
      <c r="C72" s="126"/>
      <c r="D72" s="78">
        <v>100</v>
      </c>
      <c r="E72" s="70">
        <v>10002</v>
      </c>
      <c r="F72" s="71" t="s">
        <v>9</v>
      </c>
      <c r="G72" s="82" t="s">
        <v>119</v>
      </c>
      <c r="H72" s="73">
        <v>20000</v>
      </c>
      <c r="I72" s="95">
        <v>500000</v>
      </c>
      <c r="J72" s="95">
        <v>1500000</v>
      </c>
      <c r="K72" s="80"/>
      <c r="L72" s="74"/>
      <c r="M72" s="74"/>
      <c r="N72" s="74"/>
      <c r="O72" s="74"/>
      <c r="P72" s="86"/>
    </row>
    <row r="73" spans="2:16">
      <c r="B73" s="100"/>
      <c r="C73" s="100"/>
      <c r="D73" s="101"/>
      <c r="E73" s="102"/>
      <c r="F73" s="100"/>
      <c r="G73" s="100" t="s">
        <v>122</v>
      </c>
      <c r="H73" s="103">
        <f>H69+H67+H63+H59+H55+H53+H51+H44+H40+H25+H23+H21+H19+H15</f>
        <v>49882000</v>
      </c>
      <c r="I73" s="103">
        <f t="shared" ref="I73:J73" si="13">I69+I67+I63+I59+I55+I53+I51+I44+I40+I25+I23+I21+I19+I15</f>
        <v>49405000</v>
      </c>
      <c r="J73" s="103">
        <f t="shared" si="13"/>
        <v>47925000</v>
      </c>
      <c r="K73" s="104"/>
      <c r="L73" s="100"/>
      <c r="M73" s="100"/>
      <c r="N73" s="100"/>
      <c r="O73" s="100"/>
    </row>
    <row r="74" spans="2:16">
      <c r="B74" s="132"/>
      <c r="C74" s="132"/>
      <c r="D74" s="133"/>
      <c r="E74" s="134"/>
      <c r="F74" s="132"/>
      <c r="G74" s="132"/>
      <c r="H74" s="135"/>
      <c r="I74" s="135"/>
      <c r="J74" s="135"/>
      <c r="K74" s="136"/>
      <c r="L74" s="132"/>
      <c r="M74" s="132"/>
      <c r="N74" s="132"/>
      <c r="O74" s="132"/>
    </row>
    <row r="75" spans="2:16" ht="15.75">
      <c r="B75" s="108" t="s">
        <v>90</v>
      </c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</row>
    <row r="76" spans="2:16" ht="15.75"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</row>
    <row r="77" spans="2:16" ht="15.75" customHeight="1">
      <c r="B77" s="131" t="s">
        <v>116</v>
      </c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</row>
    <row r="78" spans="2:16" ht="15.75" customHeight="1"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</row>
    <row r="79" spans="2:16" ht="15.75">
      <c r="B79" s="48"/>
      <c r="C79" s="48"/>
      <c r="D79" s="48"/>
      <c r="E79" s="48"/>
      <c r="F79" s="48"/>
      <c r="G79" s="48"/>
      <c r="H79" s="88"/>
      <c r="I79" s="88"/>
      <c r="J79" s="88"/>
      <c r="K79" s="49"/>
      <c r="L79" s="48"/>
      <c r="M79" s="48"/>
      <c r="N79" s="48"/>
      <c r="O79" s="48"/>
    </row>
    <row r="80" spans="2:16" ht="15.75">
      <c r="B80" s="48" t="s">
        <v>81</v>
      </c>
      <c r="C80" s="48"/>
      <c r="D80" s="48"/>
      <c r="E80" s="48"/>
      <c r="F80" s="48"/>
      <c r="G80" s="48"/>
      <c r="H80" s="88"/>
      <c r="I80" s="88"/>
      <c r="J80" s="88"/>
      <c r="K80" s="49"/>
      <c r="L80" s="48"/>
      <c r="M80" s="48"/>
      <c r="N80" s="48"/>
      <c r="O80" s="48"/>
    </row>
    <row r="81" spans="2:15" ht="15.75">
      <c r="B81" s="48" t="s">
        <v>82</v>
      </c>
      <c r="C81" s="48"/>
      <c r="D81" s="48"/>
      <c r="E81" s="48"/>
      <c r="F81" s="48"/>
      <c r="G81" s="48"/>
      <c r="H81" s="88"/>
      <c r="I81" s="88"/>
      <c r="J81" s="88"/>
      <c r="K81" s="49"/>
      <c r="L81" s="48"/>
      <c r="M81" s="48"/>
      <c r="N81" s="48"/>
      <c r="O81" s="48"/>
    </row>
    <row r="82" spans="2:15" ht="15.75">
      <c r="B82" s="48" t="s">
        <v>92</v>
      </c>
      <c r="C82" s="48"/>
      <c r="D82" s="48"/>
      <c r="E82" s="48"/>
      <c r="F82" s="48"/>
      <c r="G82" s="48"/>
      <c r="H82" s="88"/>
      <c r="I82" s="88"/>
      <c r="J82" s="88"/>
      <c r="K82" s="49"/>
      <c r="L82" s="48"/>
      <c r="M82" s="48"/>
      <c r="N82" s="48"/>
      <c r="O82" s="48"/>
    </row>
    <row r="83" spans="2:15" ht="15.75">
      <c r="B83" s="48"/>
      <c r="C83" s="48"/>
      <c r="D83" s="48"/>
      <c r="E83" s="48"/>
      <c r="F83" s="48"/>
      <c r="G83" s="48"/>
      <c r="H83" s="88"/>
      <c r="I83" s="88"/>
      <c r="J83" s="88"/>
      <c r="K83" s="49"/>
      <c r="L83" s="48"/>
      <c r="M83" s="48"/>
      <c r="N83" s="48"/>
      <c r="O83" s="48"/>
    </row>
    <row r="84" spans="2:15" ht="15.75">
      <c r="B84" s="48"/>
      <c r="C84" s="48"/>
      <c r="D84" s="48"/>
      <c r="E84" s="48"/>
      <c r="F84" s="109"/>
      <c r="G84" s="109"/>
      <c r="H84" s="88"/>
      <c r="I84" s="88"/>
      <c r="J84" s="88"/>
      <c r="K84" s="49"/>
      <c r="L84" s="48"/>
      <c r="M84" s="48"/>
      <c r="N84" s="48"/>
      <c r="O84" s="48"/>
    </row>
    <row r="85" spans="2:15" ht="15.75">
      <c r="B85" s="48"/>
      <c r="C85" s="48"/>
      <c r="D85" s="48"/>
      <c r="E85" s="48"/>
      <c r="F85" s="109"/>
      <c r="G85" s="109"/>
      <c r="H85" s="88"/>
      <c r="I85" s="109" t="s">
        <v>80</v>
      </c>
      <c r="J85" s="109"/>
      <c r="K85" s="109"/>
      <c r="L85" s="48"/>
      <c r="M85" s="48"/>
      <c r="N85" s="48"/>
      <c r="O85" s="48"/>
    </row>
    <row r="86" spans="2:15" ht="15.75">
      <c r="B86" s="48"/>
      <c r="C86" s="48"/>
      <c r="D86" s="48"/>
      <c r="E86" s="48"/>
      <c r="F86" s="48"/>
      <c r="G86" s="48"/>
      <c r="H86" s="88"/>
      <c r="I86" s="108" t="s">
        <v>14</v>
      </c>
      <c r="J86" s="108"/>
      <c r="K86" s="108"/>
      <c r="L86" s="48"/>
      <c r="M86" s="48"/>
      <c r="N86" s="48"/>
      <c r="O86" s="48"/>
    </row>
    <row r="87" spans="2:15" ht="15.75">
      <c r="B87" s="48"/>
      <c r="C87" s="48"/>
      <c r="D87" s="48"/>
      <c r="E87" s="48"/>
      <c r="F87" s="48"/>
      <c r="G87" s="48"/>
      <c r="H87" s="88"/>
      <c r="I87" s="108" t="s">
        <v>93</v>
      </c>
      <c r="J87" s="108"/>
      <c r="K87" s="108"/>
      <c r="L87" s="48"/>
      <c r="M87" s="48"/>
      <c r="N87" s="48"/>
      <c r="O87" s="48"/>
    </row>
    <row r="88" spans="2:15" ht="15.75">
      <c r="B88" s="48"/>
      <c r="C88" s="48"/>
      <c r="D88" s="48"/>
      <c r="E88" s="48"/>
      <c r="F88" s="48"/>
      <c r="G88" s="48"/>
      <c r="H88" s="88"/>
      <c r="I88" s="88"/>
      <c r="J88" s="88"/>
      <c r="K88" s="49"/>
      <c r="L88" s="48"/>
      <c r="M88" s="48"/>
      <c r="N88" s="48"/>
      <c r="O88" s="48"/>
    </row>
    <row r="89" spans="2:15" ht="15.75">
      <c r="B89" s="48"/>
      <c r="C89" s="48"/>
      <c r="D89" s="48"/>
      <c r="E89" s="48"/>
      <c r="F89" s="48"/>
      <c r="G89" s="48"/>
      <c r="H89" s="88"/>
      <c r="I89" s="88"/>
      <c r="J89" s="88"/>
      <c r="K89" s="49"/>
      <c r="L89" s="48"/>
      <c r="M89" s="48"/>
      <c r="N89" s="48"/>
      <c r="O89" s="48"/>
    </row>
    <row r="90" spans="2:15" ht="15.75">
      <c r="B90" s="48"/>
      <c r="C90" s="48"/>
      <c r="D90" s="48"/>
      <c r="E90" s="48"/>
      <c r="F90" s="48"/>
      <c r="G90" s="48"/>
      <c r="H90" s="88"/>
      <c r="I90" s="88"/>
      <c r="J90" s="88"/>
      <c r="K90" s="49"/>
      <c r="L90" s="48"/>
      <c r="M90" s="48"/>
      <c r="N90" s="48"/>
      <c r="O90" s="48"/>
    </row>
  </sheetData>
  <sheetProtection selectLockedCells="1" selectUnlockedCells="1"/>
  <mergeCells count="22">
    <mergeCell ref="I87:K87"/>
    <mergeCell ref="I85:K85"/>
    <mergeCell ref="I86:K86"/>
    <mergeCell ref="B23:B66"/>
    <mergeCell ref="C63:C66"/>
    <mergeCell ref="F85:G85"/>
    <mergeCell ref="C23:C52"/>
    <mergeCell ref="B67:B72"/>
    <mergeCell ref="C67:C72"/>
    <mergeCell ref="C59:C62"/>
    <mergeCell ref="B77:O78"/>
    <mergeCell ref="B5:O5"/>
    <mergeCell ref="B1:O3"/>
    <mergeCell ref="B75:O75"/>
    <mergeCell ref="B7:O7"/>
    <mergeCell ref="F84:G84"/>
    <mergeCell ref="C53:C58"/>
    <mergeCell ref="D12:E12"/>
    <mergeCell ref="D13:E13"/>
    <mergeCell ref="D14:E14"/>
    <mergeCell ref="B15:B22"/>
    <mergeCell ref="C15:C22"/>
  </mergeCells>
  <pageMargins left="0.70833333333333337" right="0.80972222222222223" top="0.30972222222222223" bottom="0.30972222222222223" header="0.51180555555555551" footer="0.51180555555555551"/>
  <pageSetup paperSize="9" scale="70" firstPageNumber="0" fitToHeight="3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Layout" zoomScaleNormal="100" workbookViewId="0">
      <selection activeCell="D16" sqref="D16"/>
    </sheetView>
  </sheetViews>
  <sheetFormatPr defaultRowHeight="15"/>
  <sheetData>
    <row r="1" spans="1:14" ht="18.75">
      <c r="A1" s="127" t="s">
        <v>94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8.75">
      <c r="A2" s="127" t="s">
        <v>98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5" spans="1:14">
      <c r="A5" s="129" t="s">
        <v>95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7" spans="1:14">
      <c r="A7" s="128" t="s">
        <v>96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10" spans="1:14">
      <c r="A10" t="s">
        <v>123</v>
      </c>
    </row>
    <row r="11" spans="1:14">
      <c r="A11" t="s">
        <v>97</v>
      </c>
    </row>
    <row r="13" spans="1:14">
      <c r="A13" s="130" t="s">
        <v>124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</sheetData>
  <sheetProtection selectLockedCells="1" selectUnlockedCells="1"/>
  <mergeCells count="5">
    <mergeCell ref="A1:N1"/>
    <mergeCell ref="A2:N2"/>
    <mergeCell ref="A7:N8"/>
    <mergeCell ref="A5:N5"/>
    <mergeCell ref="A13:N14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Kleković</dc:creator>
  <cp:lastModifiedBy>Ivka Šimunović</cp:lastModifiedBy>
  <cp:lastPrinted>2018-11-09T06:46:37Z</cp:lastPrinted>
  <dcterms:created xsi:type="dcterms:W3CDTF">2016-12-16T10:51:49Z</dcterms:created>
  <dcterms:modified xsi:type="dcterms:W3CDTF">2018-11-09T06:46:44Z</dcterms:modified>
</cp:coreProperties>
</file>