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rajina\Desktop\"/>
    </mc:Choice>
  </mc:AlternateContent>
  <bookViews>
    <workbookView xWindow="0" yWindow="0" windowWidth="28800" windowHeight="11910"/>
  </bookViews>
  <sheets>
    <sheet name="List1" sheetId="1" r:id="rId1"/>
    <sheet name="List2" sheetId="2" r:id="rId2"/>
    <sheet name="List3" sheetId="3" r:id="rId3"/>
  </sheets>
  <calcPr calcId="171027"/>
</workbook>
</file>

<file path=xl/calcChain.xml><?xml version="1.0" encoding="utf-8"?>
<calcChain xmlns="http://schemas.openxmlformats.org/spreadsheetml/2006/main">
  <c r="G102" i="1" l="1"/>
  <c r="G100" i="1"/>
  <c r="G103" i="1" s="1"/>
  <c r="G107" i="1"/>
  <c r="G108" i="1" s="1"/>
  <c r="G124" i="1"/>
  <c r="G70" i="1"/>
  <c r="G140" i="1"/>
  <c r="G138" i="1" l="1"/>
  <c r="G136" i="1"/>
  <c r="G156" i="1"/>
  <c r="G157" i="1" s="1"/>
  <c r="G152" i="1"/>
  <c r="G153" i="1" s="1"/>
  <c r="G169" i="1" l="1"/>
  <c r="G115" i="1"/>
  <c r="G134" i="1" l="1"/>
  <c r="G132" i="1"/>
  <c r="G111" i="1"/>
  <c r="G84" i="1"/>
  <c r="G82" i="1"/>
  <c r="G80" i="1"/>
  <c r="G65" i="1"/>
  <c r="G63" i="1"/>
  <c r="G59" i="1"/>
  <c r="G166" i="1"/>
  <c r="G117" i="1"/>
  <c r="G113" i="1"/>
  <c r="G96" i="1"/>
  <c r="G94" i="1"/>
  <c r="G90" i="1"/>
  <c r="G88" i="1"/>
  <c r="G97" i="1" s="1"/>
  <c r="G76" i="1"/>
  <c r="G77" i="1" s="1"/>
  <c r="G225" i="1" s="1"/>
  <c r="G57" i="1"/>
  <c r="G85" i="1" l="1"/>
  <c r="G226" i="1" s="1"/>
</calcChain>
</file>

<file path=xl/sharedStrings.xml><?xml version="1.0" encoding="utf-8"?>
<sst xmlns="http://schemas.openxmlformats.org/spreadsheetml/2006/main" count="233" uniqueCount="90">
  <si>
    <t xml:space="preserve"> </t>
  </si>
  <si>
    <t xml:space="preserve">         INVESTITOR        :</t>
  </si>
  <si>
    <t xml:space="preserve">         ELABORAT  BR.   :</t>
  </si>
  <si>
    <t xml:space="preserve">         GRADJEVINA      :</t>
  </si>
  <si>
    <t xml:space="preserve">         LOKACIJA           : </t>
  </si>
  <si>
    <t xml:space="preserve">             </t>
  </si>
  <si>
    <t xml:space="preserve">         Mjesto / datum  :</t>
  </si>
  <si>
    <t xml:space="preserve">         IZRADIO           :</t>
  </si>
  <si>
    <t>J.MJ.</t>
  </si>
  <si>
    <t>KOLIČ.</t>
  </si>
  <si>
    <t>JED.CIJE.</t>
  </si>
  <si>
    <t>IZNOS</t>
  </si>
  <si>
    <t>1.</t>
  </si>
  <si>
    <t>KN</t>
  </si>
  <si>
    <t>2.</t>
  </si>
  <si>
    <t>3.</t>
  </si>
  <si>
    <t>m2</t>
  </si>
  <si>
    <t>4.</t>
  </si>
  <si>
    <t>5.</t>
  </si>
  <si>
    <t>pauš.</t>
  </si>
  <si>
    <t>m1</t>
  </si>
  <si>
    <t>ARMIRANO BETONSKI RADOVI.</t>
  </si>
  <si>
    <t>UKUPAN IZNOS :</t>
  </si>
  <si>
    <t>UKUPNO ISKOPI-ZEMLJANI RADOVI :</t>
  </si>
  <si>
    <t>RUŠENJE-DEMONTAŽE.</t>
  </si>
  <si>
    <t>UKUPNO RUŠENJE-DEMONTAŽE :</t>
  </si>
  <si>
    <t>UKUPN ARMIRANO BETONSKI RADOVI :</t>
  </si>
  <si>
    <t>ZIDARSKI RADOVI.</t>
  </si>
  <si>
    <t>UKUPNO ZIDARSKI RADOVI :</t>
  </si>
  <si>
    <r>
      <t xml:space="preserve">SKIDANJE STARIH RINA (VERTIKALNIH I HORIZONTALNIH)                                                1,35 + 3,31 = 4,66 m1                                </t>
    </r>
    <r>
      <rPr>
        <b/>
        <sz val="10"/>
        <rFont val="Stylus BT"/>
        <family val="2"/>
      </rPr>
      <t>UKUPNO : 4,66 m1</t>
    </r>
  </si>
  <si>
    <r>
      <t xml:space="preserve">SKIDANJE STAROG POKROVA OD KANALICA, UTOVAR OTPADNOG MATERIJALA I ODVOZ NA MJESNI DEPONIJ U MALI LOŠINJ.                                                  3,31 x 3,58 = 11,84 m2                                </t>
    </r>
    <r>
      <rPr>
        <b/>
        <sz val="10"/>
        <rFont val="Stylus BT"/>
        <family val="2"/>
      </rPr>
      <t>UKUPNO : 11,84 m2</t>
    </r>
  </si>
  <si>
    <r>
      <t xml:space="preserve">PROBIJANJE OTVORA ZA IZRADU BUDUČEG WC-A, UTOVAR OTPADNOG MATERIJALA I ODVOZ NA MJESNI DEPONIJ U MALI LOŠINJ.                                                   </t>
    </r>
    <r>
      <rPr>
        <b/>
        <sz val="10"/>
        <rFont val="Stylus BT"/>
        <family val="2"/>
      </rPr>
      <t>PAUŠALNO.</t>
    </r>
  </si>
  <si>
    <t>ZEMLJANI RADOVI-ISKOPI.</t>
  </si>
  <si>
    <r>
      <t xml:space="preserve">ISKOP TERENA ZA IZRADU BUDUČE BETONSKE PLOČE (WC) TE ISKOP TEMELJA, UTOVAR OTPADNOG MTAERIJALA I ODVOZ NA MJESNI DEPONIJ U MALI LOŠINJ.                                                   1,37 x 1,05 x 0,30 = 0,43 m3                          1,37 x 2 x 1,05 x 2 x 0,30 x 0,30 =                  = 0,43 m3                                                  </t>
    </r>
    <r>
      <rPr>
        <b/>
        <sz val="10"/>
        <rFont val="Stylus BT"/>
        <family val="2"/>
      </rPr>
      <t xml:space="preserve">UKUPNO : 0,87 m3      </t>
    </r>
    <r>
      <rPr>
        <sz val="10"/>
        <rFont val="Stylus BT"/>
        <family val="2"/>
      </rPr>
      <t xml:space="preserve">                                 </t>
    </r>
  </si>
  <si>
    <t>m3</t>
  </si>
  <si>
    <t>UKUPNO ZEMLJANI RADOVI-ISKOPI :</t>
  </si>
  <si>
    <r>
      <t xml:space="preserve">DOBAVA MATERIJALA I BETONIRANJE AB PLOČE NA MJESTU BUDUČEG WC-A TE TEMELJA KOMPLET SA POTREBNOM OPLATOM I ARMATUROM.                                1,37 x 1,05 x 0,30 = 0,43 m3                          1,37 x 2 x 1,05 x 2 x 0,30 x 0,30 =                  = 0,43 m3                                                  </t>
    </r>
    <r>
      <rPr>
        <b/>
        <sz val="10"/>
        <rFont val="Stylus BT"/>
        <family val="2"/>
      </rPr>
      <t xml:space="preserve">UKUPNO : 0,87 m3                               </t>
    </r>
  </si>
  <si>
    <r>
      <t xml:space="preserve">DOBAVA MATERIJALA I BETONIRANJE ARMIRANO BETONSKE PUNE PLOČE, KOMPLET SA POTREBNOM OPLATOM,ARMATUROM TE PODUPIRAČIMA.                                                4,63 x 4,03 = 18,65 m2                               </t>
    </r>
    <r>
      <rPr>
        <b/>
        <sz val="10"/>
        <rFont val="Stylus BT"/>
        <family val="2"/>
      </rPr>
      <t xml:space="preserve">UKUPNO : 18,65 m2                                            </t>
    </r>
  </si>
  <si>
    <r>
      <t xml:space="preserve">DOBAVA MATERIJALA I BETONIRANJE ARMIRANO BETONSKOG BALKONA, KOMPLET SA POTREBNOM OPLATOM,ARMATUROM TE PODUPIRAČIMA.                                  1,05 x 1,37 = 1,43 m2                   </t>
    </r>
    <r>
      <rPr>
        <b/>
        <sz val="10"/>
        <rFont val="Stylus BT"/>
        <family val="2"/>
      </rPr>
      <t>UKUPNO : 1,43 m2</t>
    </r>
  </si>
  <si>
    <r>
      <t xml:space="preserve">DOBAVA MATERIJALA I ZIDANJE VAJNSKIH NOSIVIH ZIDOVA BLOK OPEKOM 20 cm NA MJESTU BUDUČEG WC-A, KOMPLET SA MALTEROM.                                                               1,37 x 2,55 = 3,49 m2                                   1,05 x 2,55 = 2,67 m2                              </t>
    </r>
    <r>
      <rPr>
        <b/>
        <sz val="10"/>
        <rFont val="Stylus BT"/>
        <family val="2"/>
      </rPr>
      <t>UKUPNO : 6,16 m2</t>
    </r>
  </si>
  <si>
    <r>
      <t xml:space="preserve">DOBAVA MATERIJALA I ZIDANJE NOSIVIH ZIDOVA BLOK OPEKOM 20 cm,KOMPLET SA MALTEROM.                                                       4,63 x 1,65 = 7,63 m2                                   4,03 x 2,80 = 11,28 m2                                        3,31 x 1,50 = 4,96 m2                             1,05 x 3,00 = 3,15 m2                                     3,58 x 1,50 = 5,37 m2                                  </t>
    </r>
    <r>
      <rPr>
        <b/>
        <sz val="10"/>
        <rFont val="Stylus BT"/>
        <family val="2"/>
      </rPr>
      <t xml:space="preserve">UKUPNO : 32,38 m2     </t>
    </r>
    <r>
      <rPr>
        <sz val="10"/>
        <rFont val="Stylus BT"/>
        <family val="2"/>
      </rPr>
      <t xml:space="preserve">                                                                           </t>
    </r>
  </si>
  <si>
    <r>
      <t xml:space="preserve">DOBAVA MATERIJALA I ZAZIDAVANJE OTVORA (VRATA I PROZORA) BLOK OPEKOM 20 cm ,KOMPLET SA MALTEROM.        </t>
    </r>
    <r>
      <rPr>
        <b/>
        <sz val="10"/>
        <rFont val="Stylus BT"/>
        <family val="2"/>
      </rPr>
      <t>PAUŠALNO.</t>
    </r>
  </si>
  <si>
    <t>KROVOPOKROVAČKI RADOVI.</t>
  </si>
  <si>
    <t>UKUPNO KROVOPOKRIVAČKI RADOVI :</t>
  </si>
  <si>
    <t>LIMARSKI RADOVI.</t>
  </si>
  <si>
    <t>UKUPNO LIMARSKI RADOVI :</t>
  </si>
  <si>
    <t>PRIPREMNI RADOVI.</t>
  </si>
  <si>
    <t>UKUPNO PRIPREMNI RADOVI :</t>
  </si>
  <si>
    <t xml:space="preserve">DOVOZ,POSTAVA I NAKON IZVEDENIH RADOVA DEMONTAŽA I ODVOZ GRAĐEVINSKE SKELE.                                        </t>
  </si>
  <si>
    <r>
      <t xml:space="preserve">DEMONTAŽA KROVNE KONSTRUKCIJE OD ROGOVA I GREDA,UTOVAR OTPADNOG MATERIJALA I ODVOZ NA MJESNI DEPONIJ U MALI LOŠINJ.                    </t>
    </r>
    <r>
      <rPr>
        <b/>
        <sz val="10"/>
        <rFont val="Stylus BT"/>
        <charset val="238"/>
      </rPr>
      <t>UKUPNO : 44,00 m2</t>
    </r>
  </si>
  <si>
    <r>
      <t xml:space="preserve">DOBAVA MATERIJALA I IZRADA NOVE KROVNE KOSNTRUKCIJE OD SUHE OBLANE AUSTRISKE GRAĐE.                                     </t>
    </r>
    <r>
      <rPr>
        <b/>
        <sz val="10"/>
        <rFont val="Stylus BT"/>
        <charset val="238"/>
      </rPr>
      <t xml:space="preserve">UKUPNO : 44,00 m2                                            </t>
    </r>
  </si>
  <si>
    <r>
      <t xml:space="preserve">DOBAVA MATERIJALA I POSTAVA STIROPOL IZOLACIJE OD 3 cm KOMPLET SA LETVOM 3 X 5.                                                </t>
    </r>
    <r>
      <rPr>
        <b/>
        <sz val="10"/>
        <rFont val="Stylus BT"/>
        <charset val="238"/>
      </rPr>
      <t>UKUPNO : 44,00 m2</t>
    </r>
  </si>
  <si>
    <r>
      <t xml:space="preserve">DOBAVA MATERIJALA I PONOVNO POSTAVLJANJE DASKE OD 24,00 mm.                       </t>
    </r>
    <r>
      <rPr>
        <b/>
        <sz val="10"/>
        <rFont val="Stylus BT"/>
        <charset val="238"/>
      </rPr>
      <t>UKUPNO : 44,00 m2</t>
    </r>
  </si>
  <si>
    <r>
      <t xml:space="preserve">DOBAVA MATERIJALA I POSTAVA VJETAR LAJSNI OD POCINČANOG LIMA.                                               </t>
    </r>
    <r>
      <rPr>
        <b/>
        <sz val="10"/>
        <rFont val="Stylus BT"/>
        <family val="2"/>
      </rPr>
      <t>UKUPNO : 10,00 m1</t>
    </r>
    <r>
      <rPr>
        <sz val="10"/>
        <rFont val="Stylus BT"/>
        <family val="2"/>
      </rPr>
      <t xml:space="preserve">                                                                       </t>
    </r>
  </si>
  <si>
    <r>
      <t xml:space="preserve">DOBAVA MATERIJALA I IZRADA ARMIRANO BETONSKIH VIJENACA KOMPLET SA POTREBNOM OPLATOM I ARMATUROM.                                                     </t>
    </r>
    <r>
      <rPr>
        <sz val="10"/>
        <rFont val="Stylus BT"/>
        <charset val="238"/>
      </rPr>
      <t xml:space="preserve">                 </t>
    </r>
    <r>
      <rPr>
        <b/>
        <sz val="10"/>
        <rFont val="Stylus BT"/>
        <charset val="238"/>
      </rPr>
      <t>UKUPNO : 1,60 m3</t>
    </r>
  </si>
  <si>
    <r>
      <t xml:space="preserve">DOBAVA MATERIJALA I POSTAVA ZABATNOG LIMA OD POCINČANOG LIMA NA SASTAV IZMEĐU KROVA I ZIDA.                 </t>
    </r>
    <r>
      <rPr>
        <b/>
        <sz val="10"/>
        <rFont val="Stylus BT"/>
        <charset val="238"/>
      </rPr>
      <t>UKUPNO : 12,00 m1</t>
    </r>
  </si>
  <si>
    <t>IZOLACIJSKI RADOVI.</t>
  </si>
  <si>
    <t>UKUPNO IZOLACIJSKI RADOVI :</t>
  </si>
  <si>
    <t>SUHI RADOVI.</t>
  </si>
  <si>
    <t>UKUPNO SUHI RADOVI :</t>
  </si>
  <si>
    <r>
      <t xml:space="preserve">DOBAVA MATERIJALA I POSTAVA STAKLENE VUNE IZMEĐU GREDA SA UNUTRAŠNJE STRANE KROVA DEBLJINE 10 cm, KOMPLET SA PVC FOLIJOM.               </t>
    </r>
    <r>
      <rPr>
        <b/>
        <sz val="10"/>
        <rFont val="Stylus BT"/>
        <charset val="238"/>
      </rPr>
      <t>UKUPNO : 243,10 m2</t>
    </r>
  </si>
  <si>
    <r>
      <t xml:space="preserve">DOBAVA MATERIJALA I POSTAVA GIPS KARTONSKIH PLOĆA NA STROP POTKROVLJA, KOMPLET SA GLETANJEM I POSTAVOM PVC MREŽICE.                            </t>
    </r>
    <r>
      <rPr>
        <b/>
        <sz val="10"/>
        <rFont val="Stylus BT"/>
        <charset val="238"/>
      </rPr>
      <t>UKUPNO : 243,10 m2</t>
    </r>
  </si>
  <si>
    <t>SVI RADOVI KOJI NISU OBUHVAČENI TROŠKOVNIKOM ČE SE NAKNDANO OBRAČUNATI GRAĐEVINSKOM KNJIGOM.</t>
  </si>
  <si>
    <r>
      <t xml:space="preserve">DOBAVA MATERIJALA I IZRADA NOVE DRVENE KONSTRUKCIJE OD SUHE OBLANE AUSTRISKE GRAĐE, PREŠPRICANU DRVOCIDOM.                                        </t>
    </r>
    <r>
      <rPr>
        <b/>
        <sz val="10"/>
        <rFont val="Stylus BT"/>
        <charset val="238"/>
      </rPr>
      <t>UKUPNO : 160,10 m2</t>
    </r>
  </si>
  <si>
    <r>
      <t xml:space="preserve">DOBAVA MATERIJALA I POSTAVA DASKEd = 24 mm NA KOSU KROVNU PLOHU, PREŠPRICANU DRVOCIDOM.                                </t>
    </r>
    <r>
      <rPr>
        <b/>
        <sz val="10"/>
        <rFont val="Stylus BT"/>
        <charset val="238"/>
      </rPr>
      <t>UKUPNO : 160,10 m2</t>
    </r>
  </si>
  <si>
    <r>
      <t xml:space="preserve">DOBAVA MATERIJALA I POSTAVA ŠTAFLE 5 X 8 KOMPLET SA VUNENOM IZOLACIJOM d = 10,00 cm                 </t>
    </r>
    <r>
      <rPr>
        <b/>
        <sz val="10"/>
        <rFont val="Stylus BT"/>
        <charset val="238"/>
      </rPr>
      <t>UKUPNO : 53,89  m2</t>
    </r>
  </si>
  <si>
    <r>
      <t xml:space="preserve">DOBAVA MATERIJALA I  POSTAVA DASKE d = 24 mm NA KOSU KROVNU PLOHU, PREŠPRICANU DRVOCIDOM.                                </t>
    </r>
    <r>
      <rPr>
        <b/>
        <sz val="10"/>
        <rFont val="Stylus BT"/>
        <charset val="238"/>
      </rPr>
      <t>UKUPNO : 53,89  m2</t>
    </r>
  </si>
  <si>
    <r>
      <t xml:space="preserve">DOBAVA MATERIJALA I PONOVNO POSTAVLJANJE PAROPROPUSNE A VODONEPROPUSNE FOLIJE NA DASKU.                                           </t>
    </r>
    <r>
      <rPr>
        <b/>
        <sz val="10"/>
        <rFont val="Stylus BT"/>
        <charset val="238"/>
      </rPr>
      <t>UKUPNO : 53,89 m2</t>
    </r>
  </si>
  <si>
    <t>Nerezine</t>
  </si>
  <si>
    <r>
      <t xml:space="preserve">DEMONTAŽA, SKIDANJE STARIH DOTRAJALIH ROGOVA I GREDA, UTOVAR I ODVOZ OTPADNOG MATERIJALA NA MJESNI DEPONIJ U MALI LOŠINJ.                      </t>
    </r>
    <r>
      <rPr>
        <b/>
        <sz val="10"/>
        <rFont val="Stylus BT"/>
        <charset val="238"/>
      </rPr>
      <t>UKUPNO : 57,91 m2</t>
    </r>
  </si>
  <si>
    <r>
      <t xml:space="preserve">DOBAVA MATERIJALA I BETONIRANJE VIJENCA BETONOM MB 25/30 KOMPLET SA OPLATOM ZA ŠALOVANJE I ARMARTURNOM MREŽOM.                           </t>
    </r>
    <r>
      <rPr>
        <b/>
        <sz val="10"/>
        <rFont val="Stylus BT"/>
        <charset val="238"/>
      </rPr>
      <t>UKUPNO : 6,33 m3</t>
    </r>
  </si>
  <si>
    <t>UKUPNO ARMIRANO BETONSKI RADOVI :</t>
  </si>
  <si>
    <r>
      <t xml:space="preserve">DOBAVA MATERIJALA I ZIDANJE ZABATNOG ZIDA BLOK OPEKOM 25 cm KOMPLET SA MORTOM ZA ZIDANJE.             </t>
    </r>
    <r>
      <rPr>
        <b/>
        <sz val="10"/>
        <rFont val="Stylus BT"/>
        <charset val="238"/>
      </rPr>
      <t>UKUPNO : 6,85 m2</t>
    </r>
  </si>
  <si>
    <r>
      <t xml:space="preserve">DOBAVA MATERIJALA I IZRADA ŠPRIC CEMENTNOG MORTA NA VANJSKU I UNUTARNJU STRANU ZABATNOG ZIDA.             </t>
    </r>
    <r>
      <rPr>
        <b/>
        <sz val="10"/>
        <rFont val="Stylus BT"/>
        <charset val="238"/>
      </rPr>
      <t>UKUPNO : 13,70 m2</t>
    </r>
  </si>
  <si>
    <t>PDV 25 % :</t>
  </si>
  <si>
    <t>Grad Mali Lošinj</t>
  </si>
  <si>
    <r>
      <t xml:space="preserve">DOVOZ,MONTAŽA I NAKON IZVEDENIH RADOVA DEMONTAŽA I ODVOZ GRAĐEVINSKE SKELE.                                                                    </t>
    </r>
    <r>
      <rPr>
        <b/>
        <sz val="10"/>
        <rFont val="Stylus BT"/>
        <charset val="238"/>
      </rPr>
      <t>UKUPNO : 284,70 m2</t>
    </r>
  </si>
  <si>
    <r>
      <t xml:space="preserve">SKIDANJE STAROG POKROVA OD SALONIT PLOČA, UTOVAR I ODVOZ OTPADNOG MATERIJALA NA MEJSNI DEPONIJ U MALI LOŠINJ.                                             </t>
    </r>
    <r>
      <rPr>
        <b/>
        <sz val="10"/>
        <rFont val="Stylus BT"/>
        <charset val="238"/>
      </rPr>
      <t>UKUPNO : 139,55  m2</t>
    </r>
  </si>
  <si>
    <r>
      <t xml:space="preserve">DEMONTAŽA,SKIDANJE STARE DOTRAJALE  DASKE, UTOVAR I ODVOZ NA MJESNI DEPONIJ U MALI LOŠINJ.                                                     </t>
    </r>
    <r>
      <rPr>
        <b/>
        <sz val="10"/>
        <rFont val="Stylus BT"/>
        <charset val="238"/>
      </rPr>
      <t>UKUPNO : 139,55 m2</t>
    </r>
  </si>
  <si>
    <r>
      <t xml:space="preserve">DEMONTAŽA STARIH RINA, UTOVAR I ODVOZ NA MJESNI DEPONIJ U MALI LOŠINJ.                                                                 </t>
    </r>
    <r>
      <rPr>
        <b/>
        <sz val="10"/>
        <rFont val="Stylus BT"/>
        <charset val="238"/>
      </rPr>
      <t>UKUPNO : 69,80 m1</t>
    </r>
  </si>
  <si>
    <r>
      <t xml:space="preserve">DOBAVA MATERIJALA I PREŠPRICAVANJE POSTOJEĆE KROVNE KONSTRUKCIJE DRVOCIDOM ZBOG CRVOTOČINE  SOTALIH INSEKATA.                                                   </t>
    </r>
    <r>
      <rPr>
        <b/>
        <sz val="10"/>
        <rFont val="Stylus BT"/>
        <charset val="238"/>
      </rPr>
      <t>UKUPNO : 139,55 m2</t>
    </r>
  </si>
  <si>
    <r>
      <t xml:space="preserve">DOBAVA MATERIJALA I POSTAVA PAROPROPUSNE A VODONEPROPUSNE FOLIJE KAO HIDROIZOLACIJU.                            </t>
    </r>
    <r>
      <rPr>
        <b/>
        <sz val="10"/>
        <rFont val="Stylus BT"/>
        <charset val="238"/>
      </rPr>
      <t>UKUPNO : 139,55  m2</t>
    </r>
  </si>
  <si>
    <r>
      <t xml:space="preserve">DOBAVA MATERIJALA I POSTAVA DAŠČANE OPLATE 24 mm NA KOSU KROVNU KONSTRUKCIJU.                                PREŠPRICANU DRVOCIDOM.            </t>
    </r>
    <r>
      <rPr>
        <b/>
        <sz val="10"/>
        <rFont val="Stylus BT"/>
        <charset val="238"/>
      </rPr>
      <t>UKUPNO : 139,55 m2</t>
    </r>
  </si>
  <si>
    <r>
      <t xml:space="preserve">DOBAVA MATERIJALA I POSTAVA SCHOTTO COPA NA KOSU KROVNU POVRŠINU.              (PODLOGA ZA KANALICE).                 </t>
    </r>
    <r>
      <rPr>
        <b/>
        <sz val="10"/>
        <rFont val="Stylus BT"/>
        <charset val="238"/>
      </rPr>
      <t>UKUPNO : 139,55 m2</t>
    </r>
  </si>
  <si>
    <r>
      <t xml:space="preserve">DOBAVA MATERIJALA I POSTAVA KANALICA NA KOSU KROVNU POVRŠINU.                           </t>
    </r>
    <r>
      <rPr>
        <b/>
        <sz val="10"/>
        <rFont val="Stylus BT"/>
        <charset val="238"/>
      </rPr>
      <t>UKUPNO : 139,55 m2</t>
    </r>
  </si>
  <si>
    <r>
      <t xml:space="preserve">DOBAVA MATERIJALA I POSTAVA SLJEMENJAKA NA KROVIŠTE.                                    </t>
    </r>
    <r>
      <rPr>
        <b/>
        <sz val="10"/>
        <rFont val="Stylus BT"/>
        <family val="2"/>
      </rPr>
      <t>UKUPNO : 35,60 m1</t>
    </r>
  </si>
  <si>
    <r>
      <t xml:space="preserve">DOBAVA MATERIJALA I POSTAVA HORIZONTALIH RINA KOMPLET SA KUKAMA I OBUJNICAMA OD PODCINČANOG LIMA                                                                        </t>
    </r>
    <r>
      <rPr>
        <b/>
        <sz val="10"/>
        <rFont val="Stylus BT"/>
        <family val="2"/>
      </rPr>
      <t>UKUPNO : 48,90 m1</t>
    </r>
  </si>
  <si>
    <r>
      <t xml:space="preserve">DOBAVA MATERIJALA I POSTAVA VERTIKALNIH SLIVNIKA OD POCINČANOG LIMA KOMPLET SA OBUJMICAMA.                                  </t>
    </r>
    <r>
      <rPr>
        <b/>
        <sz val="10"/>
        <rFont val="Stylus BT"/>
        <family val="2"/>
      </rPr>
      <t>UKUPNO : 26,55  m1</t>
    </r>
  </si>
  <si>
    <t xml:space="preserve">T R O Š K O V N I K - P O N U D A  br.  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</si>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</sst>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General_)"/>
    <numFmt numFmtId="165" formatCode="_-* #,##0.00_-;\-* #,##0.00_-;_-* &quot;-&quot;??_-;_-@_-"/>
    <numFmt numFmtId="166" formatCode=";;;"/>
  </numFmts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ourier"/>
      <family val="1"/>
      <charset val="238"/>
    </font>
    <font>
      <b/>
      <sz val="18"/>
      <name val="Stylus BT"/>
      <family val="2"/>
    </font>
    <font>
      <b/>
      <sz val="10"/>
      <name val="Stylus BT"/>
      <family val="2"/>
    </font>
    <font>
      <b/>
      <sz val="12"/>
      <name val="Stylus BT"/>
      <family val="2"/>
    </font>
    <font>
      <b/>
      <i/>
      <sz val="10"/>
      <name val="Stylus BT"/>
      <family val="2"/>
    </font>
    <font>
      <b/>
      <sz val="10"/>
      <color indexed="10"/>
      <name val="Stylus BT"/>
      <family val="2"/>
    </font>
    <font>
      <b/>
      <sz val="10"/>
      <name val="Arial"/>
      <family val="2"/>
      <charset val="238"/>
    </font>
    <font>
      <b/>
      <sz val="14"/>
      <name val="Stylus BT"/>
      <family val="2"/>
    </font>
    <font>
      <b/>
      <sz val="10"/>
      <color theme="1"/>
      <name val="Stylus BT"/>
      <family val="2"/>
    </font>
    <font>
      <b/>
      <sz val="10"/>
      <color rgb="FFFF0000"/>
      <name val="Stylus BT"/>
      <family val="2"/>
    </font>
    <font>
      <b/>
      <sz val="11"/>
      <name val="Stylus BT"/>
      <family val="2"/>
    </font>
    <font>
      <b/>
      <i/>
      <sz val="10"/>
      <color indexed="10"/>
      <name val="Stylus BT"/>
      <family val="2"/>
    </font>
    <font>
      <b/>
      <sz val="11"/>
      <color indexed="10"/>
      <name val="Stylus BT"/>
      <family val="2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Stylus BT"/>
      <family val="2"/>
    </font>
    <font>
      <b/>
      <sz val="10"/>
      <name val="Stylus BT"/>
      <charset val="238"/>
    </font>
    <font>
      <sz val="10"/>
      <name val="Stylus BT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3" fillId="0" borderId="0"/>
  </cellStyleXfs>
  <cellXfs count="158">
    <xf numFmtId="0" fontId="0" fillId="0" borderId="0" xfId="0"/>
    <xf numFmtId="0" fontId="5" fillId="0" borderId="0" xfId="1" applyFont="1" applyFill="1" applyAlignment="1">
      <alignment horizontal="center" vertical="top"/>
    </xf>
    <xf numFmtId="0" fontId="5" fillId="0" borderId="0" xfId="1" applyFont="1" applyFill="1"/>
    <xf numFmtId="0" fontId="5" fillId="0" borderId="0" xfId="1" applyFont="1" applyFill="1" applyAlignment="1">
      <alignment horizontal="right" vertical="center"/>
    </xf>
    <xf numFmtId="0" fontId="7" fillId="0" borderId="0" xfId="1" applyFont="1" applyFill="1" applyAlignment="1">
      <alignment horizontal="right" vertical="center"/>
    </xf>
    <xf numFmtId="4" fontId="8" fillId="0" borderId="0" xfId="1" applyNumberFormat="1" applyFont="1" applyFill="1" applyAlignment="1">
      <alignment horizontal="right" vertical="center"/>
    </xf>
    <xf numFmtId="4" fontId="5" fillId="0" borderId="0" xfId="1" applyNumberFormat="1" applyFont="1" applyFill="1" applyAlignment="1">
      <alignment horizontal="right" vertical="center"/>
    </xf>
    <xf numFmtId="0" fontId="5" fillId="0" borderId="0" xfId="1" applyFont="1" applyFill="1" applyAlignment="1">
      <alignment horizontal="center" vertical="center"/>
    </xf>
    <xf numFmtId="4" fontId="5" fillId="0" borderId="0" xfId="1" applyNumberFormat="1" applyFont="1" applyFill="1" applyAlignment="1">
      <alignment horizontal="center"/>
    </xf>
    <xf numFmtId="0" fontId="9" fillId="0" borderId="0" xfId="1" applyFont="1" applyAlignment="1">
      <alignment horizontal="center"/>
    </xf>
    <xf numFmtId="164" fontId="5" fillId="0" borderId="0" xfId="3" applyFont="1" applyFill="1" applyAlignment="1" applyProtection="1">
      <alignment horizontal="left" vertical="top" wrapText="1"/>
      <protection locked="0"/>
    </xf>
    <xf numFmtId="4" fontId="5" fillId="0" borderId="0" xfId="1" applyNumberFormat="1" applyFont="1" applyFill="1" applyAlignment="1">
      <alignment horizontal="right"/>
    </xf>
    <xf numFmtId="0" fontId="5" fillId="0" borderId="0" xfId="1" applyFont="1" applyFill="1" applyBorder="1" applyAlignment="1">
      <alignment horizontal="center"/>
    </xf>
    <xf numFmtId="4" fontId="11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/>
    <xf numFmtId="0" fontId="5" fillId="0" borderId="0" xfId="1" applyFont="1" applyAlignment="1">
      <alignment horizontal="center"/>
    </xf>
    <xf numFmtId="164" fontId="13" fillId="0" borderId="0" xfId="3" applyFont="1" applyFill="1" applyAlignment="1" applyProtection="1">
      <alignment horizontal="center" vertical="center"/>
    </xf>
    <xf numFmtId="164" fontId="13" fillId="0" borderId="0" xfId="3" applyFont="1" applyFill="1" applyAlignment="1" applyProtection="1">
      <alignment horizontal="right" vertical="top" wrapText="1"/>
    </xf>
    <xf numFmtId="164" fontId="13" fillId="0" borderId="0" xfId="3" applyFont="1" applyFill="1" applyAlignment="1">
      <alignment horizontal="right" vertical="center"/>
    </xf>
    <xf numFmtId="4" fontId="13" fillId="0" borderId="0" xfId="3" applyNumberFormat="1" applyFont="1" applyFill="1" applyAlignment="1">
      <alignment horizontal="right" vertical="center"/>
    </xf>
    <xf numFmtId="49" fontId="13" fillId="0" borderId="0" xfId="3" applyNumberFormat="1" applyFont="1" applyFill="1" applyAlignment="1">
      <alignment vertical="center"/>
    </xf>
    <xf numFmtId="164" fontId="13" fillId="0" borderId="0" xfId="3" applyFont="1" applyFill="1" applyAlignment="1" applyProtection="1">
      <alignment horizontal="center" vertical="top"/>
    </xf>
    <xf numFmtId="164" fontId="13" fillId="0" borderId="0" xfId="3" applyFont="1" applyFill="1" applyAlignment="1">
      <alignment horizontal="right" vertical="top" wrapText="1"/>
    </xf>
    <xf numFmtId="0" fontId="9" fillId="0" borderId="0" xfId="1" applyFont="1"/>
    <xf numFmtId="0" fontId="1" fillId="0" borderId="0" xfId="0" applyFont="1"/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right"/>
    </xf>
    <xf numFmtId="164" fontId="12" fillId="0" borderId="0" xfId="3" applyFont="1" applyFill="1" applyAlignment="1" applyProtection="1">
      <alignment horizontal="left" vertical="top" wrapText="1"/>
      <protection locked="0"/>
    </xf>
    <xf numFmtId="164" fontId="7" fillId="0" borderId="0" xfId="3" applyFont="1" applyFill="1" applyAlignment="1" applyProtection="1">
      <alignment horizontal="center" vertical="top" wrapText="1"/>
    </xf>
    <xf numFmtId="164" fontId="7" fillId="0" borderId="0" xfId="3" applyFont="1" applyFill="1" applyAlignment="1">
      <alignment horizontal="left" vertical="top" wrapText="1"/>
    </xf>
    <xf numFmtId="164" fontId="7" fillId="0" borderId="0" xfId="3" applyFont="1" applyFill="1" applyAlignment="1">
      <alignment horizontal="right" vertical="center"/>
    </xf>
    <xf numFmtId="4" fontId="14" fillId="0" borderId="0" xfId="3" applyNumberFormat="1" applyFont="1" applyFill="1" applyAlignment="1">
      <alignment horizontal="right" vertical="center"/>
    </xf>
    <xf numFmtId="4" fontId="14" fillId="0" borderId="0" xfId="3" applyNumberFormat="1" applyFont="1" applyFill="1" applyAlignment="1">
      <alignment horizontal="right" vertical="center" wrapText="1"/>
    </xf>
    <xf numFmtId="4" fontId="14" fillId="0" borderId="0" xfId="2" applyNumberFormat="1" applyFont="1" applyFill="1" applyAlignment="1">
      <alignment horizontal="right"/>
    </xf>
    <xf numFmtId="164" fontId="7" fillId="0" borderId="0" xfId="3" applyFont="1" applyFill="1" applyBorder="1" applyAlignment="1">
      <alignment horizontal="center"/>
    </xf>
    <xf numFmtId="164" fontId="7" fillId="0" borderId="0" xfId="3" applyFont="1" applyFill="1" applyAlignment="1">
      <alignment horizontal="center"/>
    </xf>
    <xf numFmtId="165" fontId="7" fillId="0" borderId="0" xfId="2" applyFont="1" applyFill="1" applyAlignment="1">
      <alignment horizontal="center"/>
    </xf>
    <xf numFmtId="165" fontId="7" fillId="0" borderId="0" xfId="2" applyFont="1" applyFill="1" applyAlignment="1">
      <alignment horizontal="left" vertical="top" wrapText="1"/>
    </xf>
    <xf numFmtId="164" fontId="7" fillId="0" borderId="0" xfId="3" applyFont="1" applyFill="1" applyAlignment="1">
      <alignment horizontal="center" vertical="top" wrapText="1"/>
    </xf>
    <xf numFmtId="0" fontId="5" fillId="0" borderId="0" xfId="1" applyFont="1"/>
    <xf numFmtId="0" fontId="5" fillId="0" borderId="0" xfId="1" applyFont="1" applyBorder="1"/>
    <xf numFmtId="4" fontId="14" fillId="0" borderId="0" xfId="2" applyNumberFormat="1" applyFont="1" applyFill="1" applyAlignment="1" applyProtection="1">
      <alignment horizontal="right"/>
    </xf>
    <xf numFmtId="166" fontId="7" fillId="0" borderId="0" xfId="3" applyNumberFormat="1" applyFont="1" applyFill="1" applyBorder="1" applyAlignment="1" applyProtection="1">
      <alignment horizontal="center"/>
    </xf>
    <xf numFmtId="166" fontId="7" fillId="0" borderId="0" xfId="3" applyNumberFormat="1" applyFont="1" applyFill="1" applyAlignment="1" applyProtection="1">
      <alignment horizontal="center"/>
    </xf>
    <xf numFmtId="164" fontId="7" fillId="0" borderId="0" xfId="3" applyFont="1" applyFill="1" applyAlignment="1" applyProtection="1">
      <alignment horizontal="center"/>
    </xf>
    <xf numFmtId="164" fontId="5" fillId="0" borderId="0" xfId="3" applyFont="1" applyFill="1" applyAlignment="1">
      <alignment horizontal="left" vertical="top" wrapText="1"/>
    </xf>
    <xf numFmtId="164" fontId="5" fillId="0" borderId="0" xfId="3" applyFont="1" applyFill="1" applyAlignment="1">
      <alignment horizontal="right" vertical="center"/>
    </xf>
    <xf numFmtId="4" fontId="5" fillId="0" borderId="0" xfId="3" applyNumberFormat="1" applyFont="1" applyFill="1" applyAlignment="1">
      <alignment horizontal="right" vertical="center"/>
    </xf>
    <xf numFmtId="4" fontId="5" fillId="0" borderId="0" xfId="3" applyNumberFormat="1" applyFont="1" applyFill="1" applyAlignment="1">
      <alignment horizontal="right" vertical="center" wrapText="1"/>
    </xf>
    <xf numFmtId="4" fontId="5" fillId="0" borderId="0" xfId="2" applyNumberFormat="1" applyFont="1" applyFill="1" applyAlignment="1">
      <alignment horizontal="right"/>
    </xf>
    <xf numFmtId="4" fontId="8" fillId="0" borderId="0" xfId="3" applyNumberFormat="1" applyFont="1" applyFill="1" applyAlignment="1">
      <alignment horizontal="right" vertical="center"/>
    </xf>
    <xf numFmtId="4" fontId="8" fillId="0" borderId="0" xfId="3" applyNumberFormat="1" applyFont="1" applyFill="1" applyAlignment="1">
      <alignment horizontal="right" vertical="center" wrapText="1"/>
    </xf>
    <xf numFmtId="4" fontId="8" fillId="0" borderId="0" xfId="2" applyNumberFormat="1" applyFont="1" applyFill="1" applyAlignment="1">
      <alignment horizontal="right"/>
    </xf>
    <xf numFmtId="4" fontId="15" fillId="0" borderId="0" xfId="3" applyNumberFormat="1" applyFont="1" applyFill="1" applyAlignment="1">
      <alignment horizontal="right" vertical="center" wrapText="1"/>
    </xf>
    <xf numFmtId="4" fontId="8" fillId="0" borderId="0" xfId="2" applyNumberFormat="1" applyFont="1" applyFill="1" applyAlignment="1">
      <alignment horizontal="right" vertical="center"/>
    </xf>
    <xf numFmtId="164" fontId="7" fillId="0" borderId="0" xfId="3" applyFont="1" applyFill="1" applyBorder="1" applyAlignment="1">
      <alignment horizontal="center" vertical="center"/>
    </xf>
    <xf numFmtId="164" fontId="7" fillId="0" borderId="0" xfId="3" applyFont="1" applyFill="1" applyAlignment="1">
      <alignment horizontal="center" vertical="center"/>
    </xf>
    <xf numFmtId="165" fontId="7" fillId="0" borderId="0" xfId="2" applyFont="1" applyFill="1" applyAlignment="1">
      <alignment horizontal="center" vertical="center"/>
    </xf>
    <xf numFmtId="165" fontId="7" fillId="0" borderId="0" xfId="2" applyFont="1" applyFill="1" applyAlignment="1">
      <alignment horizontal="left" vertical="center" wrapText="1"/>
    </xf>
    <xf numFmtId="4" fontId="7" fillId="0" borderId="0" xfId="3" applyNumberFormat="1" applyFont="1" applyFill="1" applyAlignment="1">
      <alignment horizontal="left" vertical="center"/>
    </xf>
    <xf numFmtId="164" fontId="13" fillId="0" borderId="0" xfId="3" quotePrefix="1" applyFont="1" applyFill="1" applyAlignment="1" applyProtection="1">
      <alignment horizontal="left" vertical="top" wrapText="1"/>
    </xf>
    <xf numFmtId="4" fontId="15" fillId="0" borderId="0" xfId="3" applyNumberFormat="1" applyFont="1" applyFill="1" applyAlignment="1">
      <alignment horizontal="right" vertical="center"/>
    </xf>
    <xf numFmtId="4" fontId="8" fillId="0" borderId="0" xfId="1" applyNumberFormat="1" applyFont="1" applyFill="1" applyAlignment="1">
      <alignment horizontal="right"/>
    </xf>
    <xf numFmtId="0" fontId="5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164" fontId="5" fillId="0" borderId="0" xfId="3" applyFont="1" applyFill="1" applyAlignment="1" applyProtection="1">
      <alignment horizontal="left" vertical="top" wrapText="1"/>
      <protection locked="0"/>
    </xf>
    <xf numFmtId="0" fontId="16" fillId="0" borderId="0" xfId="0" applyFont="1"/>
    <xf numFmtId="0" fontId="17" fillId="0" borderId="0" xfId="0" applyFont="1"/>
    <xf numFmtId="0" fontId="5" fillId="0" borderId="0" xfId="1" applyFont="1" applyFill="1" applyAlignment="1">
      <alignment vertical="top" wrapText="1"/>
    </xf>
    <xf numFmtId="4" fontId="5" fillId="0" borderId="0" xfId="1" applyNumberFormat="1" applyFont="1" applyFill="1" applyAlignment="1">
      <alignment horizontal="right" wrapText="1"/>
    </xf>
    <xf numFmtId="164" fontId="5" fillId="0" borderId="0" xfId="3" applyFont="1" applyFill="1" applyBorder="1" applyAlignment="1">
      <alignment horizontal="center"/>
    </xf>
    <xf numFmtId="0" fontId="18" fillId="0" borderId="0" xfId="1" applyFont="1" applyFill="1" applyAlignment="1">
      <alignment horizontal="center" vertical="top"/>
    </xf>
    <xf numFmtId="4" fontId="18" fillId="0" borderId="0" xfId="1" applyNumberFormat="1" applyFont="1" applyFill="1" applyAlignment="1">
      <alignment horizontal="right"/>
    </xf>
    <xf numFmtId="0" fontId="18" fillId="0" borderId="0" xfId="1" applyFont="1" applyFill="1"/>
    <xf numFmtId="0" fontId="18" fillId="0" borderId="0" xfId="1" applyFont="1" applyFill="1" applyAlignment="1">
      <alignment horizontal="right" vertical="center"/>
    </xf>
    <xf numFmtId="0" fontId="18" fillId="0" borderId="0" xfId="1" applyFont="1" applyFill="1" applyAlignment="1">
      <alignment horizontal="center" vertical="center"/>
    </xf>
    <xf numFmtId="4" fontId="18" fillId="0" borderId="0" xfId="1" applyNumberFormat="1" applyFont="1" applyFill="1" applyAlignment="1">
      <alignment horizontal="right" vertical="center"/>
    </xf>
    <xf numFmtId="4" fontId="18" fillId="0" borderId="0" xfId="1" applyNumberFormat="1" applyFont="1" applyFill="1" applyAlignment="1">
      <alignment horizontal="center"/>
    </xf>
    <xf numFmtId="164" fontId="18" fillId="0" borderId="0" xfId="3" applyFont="1" applyFill="1" applyAlignment="1" applyProtection="1">
      <alignment horizontal="left" vertical="top" wrapText="1"/>
      <protection locked="0"/>
    </xf>
    <xf numFmtId="164" fontId="18" fillId="0" borderId="0" xfId="3" applyFont="1" applyFill="1" applyAlignment="1">
      <alignment horizontal="right" vertical="top" wrapText="1"/>
    </xf>
    <xf numFmtId="0" fontId="18" fillId="0" borderId="0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18" fillId="0" borderId="0" xfId="1" applyFont="1" applyFill="1" applyAlignment="1">
      <alignment horizontal="left" vertical="top" wrapText="1"/>
    </xf>
    <xf numFmtId="164" fontId="18" fillId="0" borderId="0" xfId="3" applyFont="1" applyFill="1" applyAlignment="1" applyProtection="1">
      <alignment horizontal="left" vertical="top" wrapText="1"/>
      <protection locked="0"/>
    </xf>
    <xf numFmtId="4" fontId="19" fillId="0" borderId="0" xfId="1" applyNumberFormat="1" applyFont="1" applyFill="1" applyAlignment="1">
      <alignment horizontal="right"/>
    </xf>
    <xf numFmtId="164" fontId="18" fillId="0" borderId="0" xfId="3" applyFont="1" applyFill="1" applyAlignment="1" applyProtection="1">
      <alignment horizontal="left" vertical="top" wrapText="1"/>
      <protection locked="0"/>
    </xf>
    <xf numFmtId="164" fontId="5" fillId="0" borderId="0" xfId="3" applyFont="1" applyFill="1" applyAlignment="1" applyProtection="1">
      <alignment horizontal="left" vertical="top" wrapText="1"/>
      <protection locked="0"/>
    </xf>
    <xf numFmtId="164" fontId="18" fillId="0" borderId="0" xfId="3" applyFont="1" applyFill="1" applyAlignment="1" applyProtection="1">
      <alignment horizontal="left" vertical="top" wrapText="1"/>
      <protection locked="0"/>
    </xf>
    <xf numFmtId="0" fontId="19" fillId="0" borderId="0" xfId="1" applyFont="1" applyFill="1" applyBorder="1" applyAlignment="1">
      <alignment horizontal="center"/>
    </xf>
    <xf numFmtId="164" fontId="18" fillId="0" borderId="0" xfId="3" applyFont="1" applyFill="1" applyAlignment="1" applyProtection="1">
      <alignment horizontal="left" vertical="top" wrapText="1"/>
      <protection locked="0"/>
    </xf>
    <xf numFmtId="0" fontId="5" fillId="0" borderId="1" xfId="1" applyFont="1" applyFill="1" applyBorder="1"/>
    <xf numFmtId="0" fontId="5" fillId="0" borderId="2" xfId="1" applyFont="1" applyFill="1" applyBorder="1"/>
    <xf numFmtId="0" fontId="5" fillId="0" borderId="3" xfId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right" vertical="center"/>
    </xf>
    <xf numFmtId="4" fontId="5" fillId="0" borderId="3" xfId="1" applyNumberFormat="1" applyFont="1" applyFill="1" applyBorder="1" applyAlignment="1">
      <alignment horizontal="right"/>
    </xf>
    <xf numFmtId="0" fontId="5" fillId="0" borderId="4" xfId="1" applyFont="1" applyBorder="1" applyAlignment="1">
      <alignment horizontal="center"/>
    </xf>
    <xf numFmtId="0" fontId="18" fillId="0" borderId="2" xfId="1" applyFont="1" applyFill="1" applyBorder="1"/>
    <xf numFmtId="0" fontId="18" fillId="0" borderId="3" xfId="1" applyFont="1" applyFill="1" applyBorder="1" applyAlignment="1">
      <alignment horizontal="right" vertical="center"/>
    </xf>
    <xf numFmtId="0" fontId="18" fillId="0" borderId="3" xfId="1" applyFont="1" applyFill="1" applyBorder="1" applyAlignment="1">
      <alignment horizontal="center" vertical="center"/>
    </xf>
    <xf numFmtId="4" fontId="18" fillId="0" borderId="3" xfId="1" applyNumberFormat="1" applyFont="1" applyFill="1" applyBorder="1" applyAlignment="1">
      <alignment horizontal="right" vertical="center"/>
    </xf>
    <xf numFmtId="0" fontId="5" fillId="0" borderId="4" xfId="1" applyFont="1" applyFill="1" applyBorder="1" applyAlignment="1">
      <alignment horizontal="center"/>
    </xf>
    <xf numFmtId="164" fontId="18" fillId="0" borderId="2" xfId="3" applyFont="1" applyFill="1" applyBorder="1" applyAlignment="1" applyProtection="1">
      <alignment horizontal="left" vertical="top" wrapText="1"/>
      <protection locked="0"/>
    </xf>
    <xf numFmtId="164" fontId="18" fillId="0" borderId="3" xfId="3" applyFont="1" applyFill="1" applyBorder="1" applyAlignment="1" applyProtection="1">
      <alignment horizontal="left" vertical="top" wrapText="1"/>
      <protection locked="0"/>
    </xf>
    <xf numFmtId="4" fontId="18" fillId="0" borderId="3" xfId="1" applyNumberFormat="1" applyFont="1" applyFill="1" applyBorder="1" applyAlignment="1">
      <alignment horizontal="right"/>
    </xf>
    <xf numFmtId="164" fontId="5" fillId="0" borderId="1" xfId="3" applyFont="1" applyFill="1" applyBorder="1" applyAlignment="1" applyProtection="1">
      <alignment horizontal="left" vertical="top" wrapText="1"/>
      <protection locked="0"/>
    </xf>
    <xf numFmtId="164" fontId="12" fillId="0" borderId="2" xfId="3" applyFont="1" applyFill="1" applyBorder="1" applyAlignment="1" applyProtection="1">
      <alignment horizontal="left" vertical="top" wrapText="1"/>
      <protection locked="0"/>
    </xf>
    <xf numFmtId="164" fontId="5" fillId="0" borderId="3" xfId="3" applyFont="1" applyFill="1" applyBorder="1" applyAlignment="1" applyProtection="1">
      <alignment horizontal="left" vertical="top" wrapText="1"/>
      <protection locked="0"/>
    </xf>
    <xf numFmtId="164" fontId="5" fillId="0" borderId="2" xfId="3" applyFont="1" applyFill="1" applyBorder="1" applyAlignment="1" applyProtection="1">
      <alignment horizontal="left" vertical="top" wrapText="1"/>
      <protection locked="0"/>
    </xf>
    <xf numFmtId="164" fontId="18" fillId="0" borderId="0" xfId="3" applyFont="1" applyFill="1" applyAlignment="1" applyProtection="1">
      <alignment horizontal="left" vertical="top" wrapText="1"/>
      <protection locked="0"/>
    </xf>
    <xf numFmtId="0" fontId="18" fillId="0" borderId="0" xfId="1" applyFont="1" applyFill="1" applyAlignment="1">
      <alignment horizontal="left" vertical="top" wrapText="1"/>
    </xf>
    <xf numFmtId="164" fontId="18" fillId="0" borderId="0" xfId="3" applyFont="1" applyFill="1" applyAlignment="1" applyProtection="1">
      <alignment horizontal="left" vertical="top" wrapText="1"/>
      <protection locked="0"/>
    </xf>
    <xf numFmtId="164" fontId="18" fillId="0" borderId="0" xfId="3" applyFont="1" applyFill="1" applyAlignment="1" applyProtection="1">
      <alignment horizontal="left" vertical="top" wrapText="1"/>
      <protection locked="0"/>
    </xf>
    <xf numFmtId="164" fontId="5" fillId="0" borderId="0" xfId="3" applyFont="1" applyFill="1" applyAlignment="1" applyProtection="1">
      <alignment horizontal="left" vertical="top" wrapText="1"/>
      <protection locked="0"/>
    </xf>
    <xf numFmtId="164" fontId="18" fillId="0" borderId="0" xfId="3" applyFont="1" applyFill="1" applyAlignment="1" applyProtection="1">
      <alignment horizontal="left" vertical="top" wrapText="1"/>
      <protection locked="0"/>
    </xf>
    <xf numFmtId="164" fontId="18" fillId="0" borderId="0" xfId="3" applyFont="1" applyFill="1" applyAlignment="1" applyProtection="1">
      <alignment horizontal="left" vertical="top" wrapText="1"/>
      <protection locked="0"/>
    </xf>
    <xf numFmtId="164" fontId="5" fillId="0" borderId="0" xfId="3" applyFont="1" applyFill="1" applyAlignment="1" applyProtection="1">
      <alignment horizontal="left" vertical="top" wrapText="1"/>
      <protection locked="0"/>
    </xf>
    <xf numFmtId="0" fontId="18" fillId="0" borderId="0" xfId="1" applyFont="1" applyFill="1" applyAlignment="1">
      <alignment horizontal="left" vertical="top" wrapText="1"/>
    </xf>
    <xf numFmtId="164" fontId="18" fillId="0" borderId="0" xfId="3" applyFont="1" applyFill="1" applyAlignment="1" applyProtection="1">
      <alignment horizontal="left" vertical="top" wrapText="1"/>
      <protection locked="0"/>
    </xf>
    <xf numFmtId="164" fontId="18" fillId="0" borderId="0" xfId="3" applyFont="1" applyFill="1" applyAlignment="1" applyProtection="1">
      <alignment horizontal="left" vertical="top" wrapText="1"/>
      <protection locked="0"/>
    </xf>
    <xf numFmtId="164" fontId="18" fillId="0" borderId="0" xfId="3" applyFont="1" applyFill="1" applyAlignment="1" applyProtection="1">
      <alignment horizontal="left" vertical="top" wrapText="1"/>
      <protection locked="0"/>
    </xf>
    <xf numFmtId="0" fontId="18" fillId="0" borderId="0" xfId="1" applyFont="1" applyFill="1" applyAlignment="1">
      <alignment horizontal="left" vertical="top" wrapText="1"/>
    </xf>
    <xf numFmtId="164" fontId="5" fillId="0" borderId="0" xfId="3" applyFont="1" applyFill="1" applyAlignment="1" applyProtection="1">
      <alignment horizontal="left" vertical="top" wrapText="1"/>
      <protection locked="0"/>
    </xf>
    <xf numFmtId="164" fontId="18" fillId="0" borderId="0" xfId="3" applyFont="1" applyFill="1" applyAlignment="1" applyProtection="1">
      <alignment horizontal="left" vertical="top" wrapText="1"/>
      <protection locked="0"/>
    </xf>
    <xf numFmtId="164" fontId="18" fillId="0" borderId="0" xfId="3" applyFont="1" applyFill="1" applyAlignment="1" applyProtection="1">
      <alignment horizontal="left" vertical="top" wrapText="1"/>
      <protection locked="0"/>
    </xf>
    <xf numFmtId="0" fontId="18" fillId="0" borderId="0" xfId="1" applyFont="1" applyFill="1" applyAlignment="1">
      <alignment horizontal="left" vertical="top" wrapText="1"/>
    </xf>
    <xf numFmtId="164" fontId="5" fillId="0" borderId="0" xfId="3" applyFont="1" applyFill="1" applyAlignment="1" applyProtection="1">
      <alignment horizontal="left" vertical="top" wrapText="1"/>
      <protection locked="0"/>
    </xf>
    <xf numFmtId="0" fontId="18" fillId="0" borderId="2" xfId="1" applyFont="1" applyFill="1" applyBorder="1" applyAlignment="1">
      <alignment horizontal="left" vertical="top" wrapText="1"/>
    </xf>
    <xf numFmtId="0" fontId="18" fillId="0" borderId="3" xfId="1" applyFont="1" applyFill="1" applyBorder="1" applyAlignment="1">
      <alignment horizontal="left" vertical="top" wrapText="1"/>
    </xf>
    <xf numFmtId="4" fontId="19" fillId="0" borderId="3" xfId="1" applyNumberFormat="1" applyFont="1" applyFill="1" applyBorder="1" applyAlignment="1">
      <alignment horizontal="right"/>
    </xf>
    <xf numFmtId="0" fontId="19" fillId="0" borderId="4" xfId="1" applyFont="1" applyFill="1" applyBorder="1" applyAlignment="1">
      <alignment horizontal="center"/>
    </xf>
    <xf numFmtId="0" fontId="1" fillId="0" borderId="0" xfId="0" applyFont="1" applyBorder="1"/>
    <xf numFmtId="164" fontId="5" fillId="0" borderId="0" xfId="3" applyFont="1" applyFill="1" applyBorder="1" applyAlignment="1" applyProtection="1">
      <alignment horizontal="left" vertical="top" wrapText="1"/>
      <protection locked="0"/>
    </xf>
    <xf numFmtId="164" fontId="5" fillId="0" borderId="0" xfId="3" applyFont="1" applyFill="1" applyAlignment="1" applyProtection="1">
      <alignment horizontal="left" vertical="top" wrapText="1"/>
      <protection locked="0"/>
    </xf>
    <xf numFmtId="4" fontId="12" fillId="0" borderId="3" xfId="1" applyNumberFormat="1" applyFont="1" applyFill="1" applyBorder="1" applyAlignment="1">
      <alignment horizontal="right" vertical="center"/>
    </xf>
    <xf numFmtId="4" fontId="11" fillId="0" borderId="3" xfId="2" applyNumberFormat="1" applyFont="1" applyFill="1" applyBorder="1" applyAlignment="1">
      <alignment horizontal="right"/>
    </xf>
    <xf numFmtId="164" fontId="11" fillId="0" borderId="4" xfId="3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right"/>
    </xf>
    <xf numFmtId="4" fontId="11" fillId="2" borderId="4" xfId="3" applyNumberFormat="1" applyFont="1" applyFill="1" applyBorder="1" applyAlignment="1">
      <alignment horizontal="right"/>
    </xf>
    <xf numFmtId="4" fontId="5" fillId="0" borderId="5" xfId="1" applyNumberFormat="1" applyFont="1" applyFill="1" applyBorder="1" applyAlignment="1">
      <alignment horizontal="right"/>
    </xf>
    <xf numFmtId="164" fontId="18" fillId="0" borderId="0" xfId="3" applyFont="1" applyFill="1" applyAlignment="1" applyProtection="1">
      <alignment horizontal="left" vertical="top" wrapText="1"/>
      <protection locked="0"/>
    </xf>
    <xf numFmtId="0" fontId="18" fillId="0" borderId="0" xfId="1" applyFont="1" applyFill="1" applyAlignment="1">
      <alignment horizontal="left" vertical="top" wrapText="1"/>
    </xf>
    <xf numFmtId="4" fontId="5" fillId="0" borderId="0" xfId="1" applyNumberFormat="1" applyFont="1" applyFill="1" applyAlignment="1">
      <alignment horizontal="left"/>
    </xf>
    <xf numFmtId="0" fontId="5" fillId="0" borderId="0" xfId="1" applyFont="1" applyFill="1" applyAlignment="1">
      <alignment horizontal="left" vertical="center"/>
    </xf>
    <xf numFmtId="49" fontId="13" fillId="0" borderId="0" xfId="3" applyNumberFormat="1" applyFont="1" applyFill="1" applyAlignment="1">
      <alignment horizontal="left" vertical="top"/>
    </xf>
    <xf numFmtId="0" fontId="4" fillId="0" borderId="0" xfId="1" applyFont="1" applyAlignment="1">
      <alignment vertical="center" wrapText="1"/>
    </xf>
    <xf numFmtId="0" fontId="5" fillId="0" borderId="0" xfId="1" applyFont="1" applyBorder="1" applyAlignment="1">
      <alignment horizontal="left" vertical="center" wrapText="1"/>
    </xf>
    <xf numFmtId="164" fontId="10" fillId="0" borderId="0" xfId="3" applyFont="1" applyFill="1" applyAlignment="1">
      <alignment horizontal="left" vertical="top"/>
    </xf>
    <xf numFmtId="164" fontId="6" fillId="0" borderId="0" xfId="3" applyFont="1" applyFill="1" applyAlignment="1">
      <alignment horizontal="center" vertical="top" wrapText="1"/>
    </xf>
    <xf numFmtId="0" fontId="5" fillId="0" borderId="0" xfId="1" applyFont="1" applyFill="1" applyAlignment="1">
      <alignment horizontal="right"/>
    </xf>
    <xf numFmtId="164" fontId="5" fillId="0" borderId="0" xfId="3" applyFont="1" applyFill="1" applyAlignment="1" applyProtection="1">
      <alignment horizontal="left" vertical="top" wrapText="1"/>
      <protection locked="0"/>
    </xf>
    <xf numFmtId="164" fontId="5" fillId="0" borderId="0" xfId="3" applyFont="1" applyFill="1" applyAlignment="1">
      <alignment horizontal="left" vertical="top" wrapText="1"/>
    </xf>
    <xf numFmtId="49" fontId="13" fillId="0" borderId="0" xfId="3" applyNumberFormat="1" applyFont="1" applyFill="1" applyAlignment="1">
      <alignment horizontal="left" vertical="center"/>
    </xf>
    <xf numFmtId="49" fontId="13" fillId="0" borderId="0" xfId="3" applyNumberFormat="1" applyFont="1" applyFill="1" applyAlignment="1">
      <alignment horizontal="left" vertical="center" wrapText="1"/>
    </xf>
    <xf numFmtId="164" fontId="18" fillId="0" borderId="0" xfId="3" applyFont="1" applyFill="1" applyAlignment="1" applyProtection="1">
      <alignment horizontal="left" vertical="top" wrapText="1"/>
      <protection locked="0"/>
    </xf>
    <xf numFmtId="0" fontId="5" fillId="0" borderId="0" xfId="1" applyFont="1" applyFill="1" applyAlignment="1">
      <alignment horizontal="left" vertical="top" wrapText="1"/>
    </xf>
  </cellXfs>
  <cellStyles count="4">
    <cellStyle name="Comma_Razni investitori" xfId="2"/>
    <cellStyle name="Normal" xfId="0" builtinId="0"/>
    <cellStyle name="Normal_POCETSTR" xfId="3"/>
    <cellStyle name="Obično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2"/>
  <sheetViews>
    <sheetView tabSelected="1" workbookViewId="0">
      <selection activeCell="B243" sqref="B243"/>
    </sheetView>
  </sheetViews>
  <sheetFormatPr defaultRowHeight="15"/>
  <cols>
    <col min="1" max="1" width="3.140625" style="26" customWidth="1"/>
    <col min="2" max="2" width="29.42578125" style="26" customWidth="1"/>
    <col min="3" max="3" width="8.28515625" style="26" customWidth="1"/>
    <col min="4" max="4" width="7.28515625" style="26" customWidth="1"/>
    <col min="5" max="5" width="9.140625" style="26"/>
    <col min="6" max="6" width="11.140625" style="26" customWidth="1"/>
    <col min="7" max="7" width="15.5703125" style="26" customWidth="1"/>
    <col min="8" max="8" width="3" style="26" customWidth="1"/>
    <col min="9" max="16384" width="9.140625" style="26"/>
  </cols>
  <sheetData>
    <row r="1" spans="1:15">
      <c r="A1" s="30" t="s">
        <v>0</v>
      </c>
      <c r="B1" s="31"/>
      <c r="C1" s="32"/>
      <c r="D1" s="32"/>
      <c r="E1" s="33"/>
      <c r="F1" s="34"/>
      <c r="G1" s="35"/>
      <c r="H1" s="36"/>
      <c r="I1" s="37"/>
      <c r="J1" s="37"/>
      <c r="K1" s="37"/>
      <c r="L1" s="37"/>
      <c r="M1" s="37"/>
      <c r="N1" s="38"/>
      <c r="O1" s="39"/>
    </row>
    <row r="2" spans="1:15" ht="23.25">
      <c r="A2" s="40"/>
      <c r="B2" s="147"/>
      <c r="C2" s="147"/>
      <c r="D2" s="147"/>
      <c r="E2" s="147"/>
      <c r="F2" s="147"/>
      <c r="G2" s="35"/>
      <c r="H2" s="36"/>
      <c r="I2" s="37"/>
      <c r="J2" s="37"/>
      <c r="K2" s="37"/>
      <c r="L2" s="37"/>
      <c r="M2" s="37"/>
      <c r="N2" s="38"/>
      <c r="O2" s="39"/>
    </row>
    <row r="3" spans="1:15">
      <c r="A3" s="40"/>
      <c r="B3" s="148"/>
      <c r="C3" s="148"/>
      <c r="D3" s="148"/>
      <c r="E3" s="148"/>
      <c r="F3" s="41"/>
      <c r="G3" s="35"/>
      <c r="H3" s="36"/>
      <c r="I3" s="37"/>
      <c r="J3" s="37"/>
      <c r="K3" s="37"/>
      <c r="L3" s="37"/>
      <c r="M3" s="37"/>
      <c r="N3" s="38"/>
      <c r="O3" s="39"/>
    </row>
    <row r="4" spans="1:15">
      <c r="A4" s="40"/>
      <c r="B4" s="148"/>
      <c r="C4" s="148"/>
      <c r="D4" s="148"/>
      <c r="E4" s="148"/>
      <c r="F4" s="41"/>
      <c r="G4" s="35"/>
      <c r="H4" s="36"/>
      <c r="I4" s="37"/>
      <c r="J4" s="37"/>
      <c r="K4" s="37"/>
      <c r="L4" s="37"/>
      <c r="M4" s="37"/>
      <c r="N4" s="38"/>
      <c r="O4" s="39"/>
    </row>
    <row r="5" spans="1:15">
      <c r="A5" s="40"/>
      <c r="B5" s="148"/>
      <c r="C5" s="148"/>
      <c r="D5" s="148"/>
      <c r="E5" s="148"/>
      <c r="F5" s="41"/>
      <c r="G5" s="35"/>
      <c r="H5" s="36"/>
      <c r="I5" s="37"/>
      <c r="J5" s="37"/>
      <c r="K5" s="37"/>
      <c r="L5" s="37"/>
      <c r="M5" s="37"/>
      <c r="N5" s="38"/>
      <c r="O5" s="39"/>
    </row>
    <row r="6" spans="1:15">
      <c r="A6" s="40"/>
      <c r="B6" s="148"/>
      <c r="C6" s="148"/>
      <c r="D6" s="148"/>
      <c r="E6" s="148"/>
      <c r="F6" s="41"/>
      <c r="G6" s="35"/>
      <c r="H6" s="36"/>
      <c r="I6" s="37"/>
      <c r="J6" s="37"/>
      <c r="K6" s="37"/>
      <c r="L6" s="37"/>
      <c r="M6" s="37"/>
      <c r="N6" s="38"/>
      <c r="O6" s="39"/>
    </row>
    <row r="7" spans="1:15">
      <c r="A7" s="40"/>
      <c r="B7" s="148"/>
      <c r="C7" s="148"/>
      <c r="D7" s="148"/>
      <c r="E7" s="148"/>
      <c r="F7" s="42"/>
      <c r="G7" s="43"/>
      <c r="H7" s="44"/>
      <c r="I7" s="45"/>
      <c r="J7" s="45"/>
      <c r="K7" s="45"/>
      <c r="L7" s="45"/>
      <c r="M7" s="46"/>
      <c r="N7" s="38"/>
      <c r="O7" s="39"/>
    </row>
    <row r="8" spans="1:15">
      <c r="A8" s="40"/>
      <c r="B8" s="31"/>
      <c r="C8" s="32"/>
      <c r="D8" s="32"/>
      <c r="E8" s="33"/>
      <c r="F8" s="34"/>
      <c r="G8" s="43"/>
      <c r="H8" s="44"/>
      <c r="I8" s="45"/>
      <c r="J8" s="45"/>
      <c r="K8" s="45"/>
      <c r="L8" s="45"/>
      <c r="M8" s="37"/>
      <c r="N8" s="38"/>
      <c r="O8" s="39"/>
    </row>
    <row r="9" spans="1:15">
      <c r="A9" s="40"/>
      <c r="B9" s="31"/>
      <c r="C9" s="32"/>
      <c r="D9" s="32"/>
      <c r="E9" s="33"/>
      <c r="F9" s="34"/>
      <c r="G9" s="43"/>
      <c r="H9" s="44"/>
      <c r="I9" s="45"/>
      <c r="J9" s="45"/>
      <c r="K9" s="45"/>
      <c r="L9" s="45"/>
      <c r="M9" s="37"/>
      <c r="N9" s="38"/>
      <c r="O9" s="39"/>
    </row>
    <row r="10" spans="1:15">
      <c r="A10" s="40"/>
      <c r="B10" s="31"/>
      <c r="C10" s="32"/>
      <c r="D10" s="32"/>
      <c r="E10" s="33"/>
      <c r="F10" s="34"/>
      <c r="G10" s="35"/>
      <c r="H10" s="36"/>
      <c r="I10" s="37"/>
      <c r="J10" s="37"/>
      <c r="K10" s="37"/>
      <c r="L10" s="37"/>
      <c r="M10" s="37"/>
      <c r="N10" s="38"/>
      <c r="O10" s="39"/>
    </row>
    <row r="11" spans="1:15">
      <c r="A11" s="40"/>
      <c r="B11" s="31"/>
      <c r="C11" s="32"/>
      <c r="D11" s="32"/>
      <c r="E11" s="33"/>
      <c r="F11" s="34"/>
      <c r="G11" s="35"/>
      <c r="H11" s="36"/>
      <c r="I11" s="37"/>
      <c r="J11" s="37"/>
      <c r="K11" s="37"/>
      <c r="L11" s="37"/>
      <c r="M11" s="37"/>
      <c r="N11" s="38"/>
      <c r="O11" s="39"/>
    </row>
    <row r="12" spans="1:15">
      <c r="A12" s="40"/>
      <c r="B12" s="31"/>
      <c r="C12" s="32"/>
      <c r="D12" s="32"/>
      <c r="E12" s="33"/>
      <c r="F12" s="34"/>
      <c r="G12" s="35"/>
      <c r="H12" s="36"/>
      <c r="I12" s="37"/>
      <c r="J12" s="37"/>
      <c r="K12" s="37"/>
      <c r="L12" s="37"/>
      <c r="M12" s="37"/>
      <c r="N12" s="38"/>
      <c r="O12" s="39"/>
    </row>
    <row r="13" spans="1:15">
      <c r="A13" s="40"/>
      <c r="B13" s="31"/>
      <c r="C13" s="32"/>
      <c r="D13" s="32"/>
      <c r="E13" s="33"/>
      <c r="F13" s="34"/>
      <c r="G13" s="35"/>
      <c r="H13" s="36"/>
      <c r="I13" s="37"/>
      <c r="J13" s="37"/>
      <c r="K13" s="37"/>
      <c r="L13" s="37"/>
      <c r="M13" s="37"/>
      <c r="N13" s="38"/>
      <c r="O13" s="39"/>
    </row>
    <row r="14" spans="1:15" ht="18">
      <c r="A14" s="40"/>
      <c r="B14" s="149" t="s">
        <v>88</v>
      </c>
      <c r="C14" s="149"/>
      <c r="D14" s="149"/>
      <c r="E14" s="149"/>
      <c r="F14" s="149"/>
      <c r="G14" s="149"/>
      <c r="H14" s="36"/>
      <c r="I14" s="37"/>
      <c r="J14" s="37"/>
      <c r="K14" s="37"/>
      <c r="L14" s="37"/>
      <c r="M14" s="37"/>
      <c r="N14" s="38"/>
      <c r="O14" s="39"/>
    </row>
    <row r="15" spans="1:15">
      <c r="A15" s="40"/>
      <c r="B15" s="47"/>
      <c r="C15" s="48"/>
      <c r="D15" s="48"/>
      <c r="E15" s="49"/>
      <c r="F15" s="50"/>
      <c r="G15" s="51"/>
      <c r="H15" s="36"/>
      <c r="I15" s="37"/>
      <c r="J15" s="37"/>
      <c r="K15" s="37"/>
      <c r="L15" s="37"/>
      <c r="M15" s="37"/>
      <c r="N15" s="38"/>
      <c r="O15" s="39"/>
    </row>
    <row r="16" spans="1:15" ht="15.75">
      <c r="A16" s="40"/>
      <c r="B16" s="150"/>
      <c r="C16" s="150"/>
      <c r="D16" s="150"/>
      <c r="E16" s="150"/>
      <c r="F16" s="150"/>
      <c r="G16" s="150"/>
      <c r="H16" s="36"/>
      <c r="I16" s="37"/>
      <c r="J16" s="37"/>
      <c r="K16" s="37"/>
      <c r="L16" s="37"/>
      <c r="M16" s="37"/>
      <c r="N16" s="38"/>
      <c r="O16" s="39"/>
    </row>
    <row r="17" spans="1:15">
      <c r="A17" s="40"/>
      <c r="B17" s="47"/>
      <c r="C17" s="48"/>
      <c r="D17" s="48"/>
      <c r="E17" s="52"/>
      <c r="F17" s="53"/>
      <c r="G17" s="54"/>
      <c r="H17" s="36"/>
      <c r="I17" s="37"/>
      <c r="J17" s="37"/>
      <c r="K17" s="37"/>
      <c r="L17" s="37"/>
      <c r="M17" s="37"/>
      <c r="N17" s="38"/>
      <c r="O17" s="39"/>
    </row>
    <row r="18" spans="1:15">
      <c r="A18" s="40"/>
      <c r="B18" s="153"/>
      <c r="C18" s="153"/>
      <c r="D18" s="153"/>
      <c r="E18" s="153"/>
      <c r="F18" s="153"/>
      <c r="G18" s="54"/>
      <c r="H18" s="36"/>
      <c r="I18" s="37"/>
      <c r="J18" s="37"/>
      <c r="K18" s="37"/>
      <c r="L18" s="37"/>
      <c r="M18" s="37"/>
      <c r="N18" s="38"/>
      <c r="O18" s="39"/>
    </row>
    <row r="19" spans="1:15">
      <c r="A19" s="40"/>
      <c r="B19" s="47"/>
      <c r="C19" s="48"/>
      <c r="D19" s="48"/>
      <c r="E19" s="52"/>
      <c r="F19" s="53"/>
      <c r="G19" s="54"/>
      <c r="H19" s="36"/>
      <c r="I19" s="37"/>
      <c r="J19" s="37"/>
      <c r="K19" s="37"/>
      <c r="L19" s="37"/>
      <c r="M19" s="37"/>
      <c r="N19" s="38"/>
      <c r="O19" s="39"/>
    </row>
    <row r="20" spans="1:15">
      <c r="A20" s="40"/>
      <c r="B20" s="47"/>
      <c r="C20" s="48"/>
      <c r="D20" s="48"/>
      <c r="E20" s="52"/>
      <c r="F20" s="53"/>
      <c r="G20" s="54"/>
      <c r="H20" s="36"/>
      <c r="I20" s="37"/>
      <c r="J20" s="37"/>
      <c r="K20" s="37"/>
      <c r="L20" s="37"/>
      <c r="M20" s="37"/>
      <c r="N20" s="38"/>
      <c r="O20" s="39"/>
    </row>
    <row r="21" spans="1:15">
      <c r="A21" s="40"/>
      <c r="B21" s="47"/>
      <c r="C21" s="48"/>
      <c r="D21" s="48"/>
      <c r="E21" s="52"/>
      <c r="F21" s="53"/>
      <c r="G21" s="54"/>
      <c r="H21" s="36"/>
      <c r="I21" s="37"/>
      <c r="J21" s="37"/>
      <c r="K21" s="37"/>
      <c r="L21" s="37"/>
      <c r="M21" s="37"/>
      <c r="N21" s="38"/>
      <c r="O21" s="39"/>
    </row>
    <row r="22" spans="1:15">
      <c r="A22" s="40"/>
      <c r="B22" s="47"/>
      <c r="C22" s="48"/>
      <c r="D22" s="48"/>
      <c r="E22" s="52"/>
      <c r="F22" s="53"/>
      <c r="G22" s="54"/>
      <c r="H22" s="36"/>
      <c r="I22" s="37"/>
      <c r="J22" s="37"/>
      <c r="K22" s="37"/>
      <c r="L22" s="37"/>
      <c r="M22" s="37"/>
      <c r="N22" s="38"/>
      <c r="O22" s="39"/>
    </row>
    <row r="23" spans="1:15">
      <c r="A23" s="40"/>
      <c r="B23" s="47"/>
      <c r="C23" s="48"/>
      <c r="D23" s="48"/>
      <c r="E23" s="52"/>
      <c r="F23" s="53"/>
      <c r="G23" s="54"/>
      <c r="H23" s="36"/>
      <c r="I23" s="37"/>
      <c r="J23" s="37"/>
      <c r="K23" s="37"/>
      <c r="L23" s="37"/>
      <c r="M23" s="37"/>
      <c r="N23" s="38"/>
      <c r="O23" s="39"/>
    </row>
    <row r="24" spans="1:15" ht="62.25" customHeight="1">
      <c r="A24" s="40"/>
      <c r="B24" s="18" t="s">
        <v>1</v>
      </c>
      <c r="C24" s="155" t="s">
        <v>75</v>
      </c>
      <c r="D24" s="155"/>
      <c r="E24" s="155"/>
      <c r="F24" s="55"/>
      <c r="G24" s="56"/>
      <c r="H24" s="57"/>
      <c r="I24" s="58"/>
      <c r="J24" s="58"/>
      <c r="K24" s="58"/>
      <c r="L24" s="58"/>
      <c r="M24" s="58"/>
      <c r="N24" s="59"/>
      <c r="O24" s="60"/>
    </row>
    <row r="25" spans="1:15">
      <c r="A25" s="40"/>
      <c r="B25" s="19"/>
      <c r="C25" s="20"/>
      <c r="D25" s="20"/>
      <c r="E25" s="21"/>
      <c r="F25" s="55"/>
      <c r="G25" s="54"/>
      <c r="H25" s="36"/>
      <c r="I25" s="37"/>
      <c r="J25" s="37"/>
      <c r="K25" s="37"/>
      <c r="L25" s="37"/>
      <c r="M25" s="37"/>
      <c r="N25" s="38"/>
      <c r="O25" s="39"/>
    </row>
    <row r="26" spans="1:15">
      <c r="A26" s="40"/>
      <c r="B26" s="18" t="s">
        <v>2</v>
      </c>
      <c r="C26" s="154"/>
      <c r="D26" s="154"/>
      <c r="E26" s="154"/>
      <c r="F26" s="55"/>
      <c r="G26" s="56"/>
      <c r="H26" s="57"/>
      <c r="I26" s="58"/>
      <c r="J26" s="58"/>
      <c r="K26" s="58"/>
      <c r="L26" s="58"/>
      <c r="M26" s="58"/>
      <c r="N26" s="59"/>
      <c r="O26" s="60"/>
    </row>
    <row r="27" spans="1:15">
      <c r="A27" s="40"/>
      <c r="B27" s="18"/>
      <c r="C27" s="20"/>
      <c r="D27" s="20"/>
      <c r="E27" s="21"/>
      <c r="F27" s="55"/>
      <c r="G27" s="54"/>
      <c r="H27" s="36"/>
      <c r="I27" s="37"/>
      <c r="J27" s="37"/>
      <c r="K27" s="61"/>
      <c r="L27" s="37"/>
      <c r="M27" s="37"/>
      <c r="N27" s="38"/>
      <c r="O27" s="39"/>
    </row>
    <row r="28" spans="1:15">
      <c r="A28" s="40"/>
      <c r="B28" s="18" t="s">
        <v>3</v>
      </c>
      <c r="C28" s="22"/>
      <c r="D28" s="22"/>
      <c r="E28" s="22"/>
      <c r="F28" s="55"/>
      <c r="G28" s="56"/>
      <c r="H28" s="57"/>
      <c r="I28" s="58"/>
      <c r="J28" s="58"/>
      <c r="K28" s="58"/>
      <c r="L28" s="58"/>
      <c r="M28" s="58"/>
      <c r="N28" s="59"/>
      <c r="O28" s="60"/>
    </row>
    <row r="29" spans="1:15">
      <c r="A29" s="40"/>
      <c r="B29" s="19"/>
      <c r="C29" s="20"/>
      <c r="D29" s="20"/>
      <c r="E29" s="21"/>
      <c r="F29" s="55"/>
      <c r="G29" s="54"/>
      <c r="H29" s="36"/>
      <c r="I29" s="37"/>
      <c r="J29" s="37"/>
      <c r="K29" s="37"/>
      <c r="L29" s="37"/>
      <c r="M29" s="37"/>
      <c r="N29" s="38"/>
      <c r="O29" s="39"/>
    </row>
    <row r="30" spans="1:15">
      <c r="A30" s="40"/>
      <c r="B30" s="23" t="s">
        <v>4</v>
      </c>
      <c r="C30" s="146" t="s">
        <v>68</v>
      </c>
      <c r="D30" s="146"/>
      <c r="E30" s="146"/>
      <c r="F30" s="55"/>
      <c r="G30" s="54"/>
      <c r="H30" s="36"/>
      <c r="I30" s="37"/>
      <c r="J30" s="37"/>
      <c r="K30" s="37"/>
      <c r="L30" s="37"/>
      <c r="M30" s="37"/>
      <c r="N30" s="38"/>
      <c r="O30" s="39"/>
    </row>
    <row r="31" spans="1:15">
      <c r="A31" s="40"/>
      <c r="B31" s="19"/>
      <c r="C31" s="20"/>
      <c r="D31" s="20"/>
      <c r="E31" s="21"/>
      <c r="F31" s="55"/>
      <c r="G31" s="54"/>
      <c r="H31" s="36"/>
      <c r="I31" s="37"/>
      <c r="J31" s="37"/>
      <c r="K31" s="37"/>
      <c r="L31" s="37"/>
      <c r="M31" s="37"/>
      <c r="N31" s="38"/>
      <c r="O31" s="39"/>
    </row>
    <row r="32" spans="1:15">
      <c r="A32" s="40"/>
      <c r="B32" s="19"/>
      <c r="C32" s="20"/>
      <c r="D32" s="20"/>
      <c r="E32" s="21"/>
      <c r="F32" s="55"/>
      <c r="G32" s="54"/>
      <c r="H32" s="36"/>
      <c r="I32" s="37"/>
      <c r="J32" s="37"/>
      <c r="K32" s="37"/>
      <c r="L32" s="37"/>
      <c r="M32" s="37"/>
      <c r="N32" s="38"/>
      <c r="O32" s="39"/>
    </row>
    <row r="33" spans="1:15">
      <c r="A33" s="40" t="s">
        <v>5</v>
      </c>
      <c r="B33" s="23" t="s">
        <v>6</v>
      </c>
      <c r="C33" s="146"/>
      <c r="D33" s="146"/>
      <c r="E33" s="146"/>
      <c r="F33" s="55"/>
      <c r="G33" s="54"/>
      <c r="H33" s="36"/>
      <c r="I33" s="37"/>
      <c r="J33" s="37"/>
      <c r="K33" s="37"/>
      <c r="L33" s="37"/>
      <c r="M33" s="37"/>
      <c r="N33" s="38"/>
      <c r="O33" s="39"/>
    </row>
    <row r="34" spans="1:15">
      <c r="A34" s="40"/>
      <c r="B34" s="24"/>
      <c r="C34" s="20"/>
      <c r="D34" s="20"/>
      <c r="E34" s="21"/>
      <c r="F34" s="55"/>
      <c r="G34" s="54"/>
      <c r="H34" s="36"/>
      <c r="I34" s="37"/>
      <c r="J34" s="37"/>
      <c r="K34" s="37"/>
      <c r="L34" s="37"/>
      <c r="M34" s="37"/>
      <c r="N34" s="38"/>
      <c r="O34" s="39"/>
    </row>
    <row r="35" spans="1:15">
      <c r="A35" s="40"/>
      <c r="B35" s="23" t="s">
        <v>7</v>
      </c>
      <c r="C35" s="146"/>
      <c r="D35" s="146"/>
      <c r="E35" s="146"/>
      <c r="F35" s="55"/>
      <c r="G35" s="54"/>
      <c r="H35" s="36"/>
      <c r="I35" s="37"/>
      <c r="J35" s="37"/>
      <c r="K35" s="37"/>
      <c r="L35" s="37"/>
      <c r="M35" s="37"/>
      <c r="N35" s="38"/>
      <c r="O35" s="39"/>
    </row>
    <row r="36" spans="1:15">
      <c r="A36" s="40"/>
      <c r="B36" s="62"/>
      <c r="C36" s="20"/>
      <c r="D36" s="20"/>
      <c r="E36" s="63"/>
      <c r="F36" s="55"/>
      <c r="G36" s="54"/>
      <c r="H36" s="36"/>
      <c r="I36" s="37"/>
      <c r="J36" s="37"/>
      <c r="K36" s="37"/>
      <c r="L36" s="37"/>
      <c r="M36" s="37"/>
      <c r="N36" s="38"/>
      <c r="O36" s="39"/>
    </row>
    <row r="37" spans="1:15">
      <c r="A37" s="40"/>
      <c r="B37" s="47"/>
      <c r="C37" s="48"/>
      <c r="D37" s="48"/>
      <c r="E37" s="52"/>
      <c r="F37" s="53"/>
      <c r="G37" s="54"/>
      <c r="H37" s="36"/>
      <c r="I37" s="37"/>
      <c r="J37" s="37"/>
      <c r="K37" s="37"/>
      <c r="L37" s="37"/>
      <c r="M37" s="37"/>
      <c r="N37" s="38"/>
      <c r="O37" s="39"/>
    </row>
    <row r="38" spans="1:15">
      <c r="A38" s="40"/>
      <c r="B38" s="47"/>
      <c r="C38" s="48"/>
      <c r="D38" s="48"/>
      <c r="E38" s="52"/>
      <c r="F38" s="53"/>
      <c r="G38" s="54"/>
      <c r="H38" s="36"/>
      <c r="I38" s="37"/>
      <c r="J38" s="37"/>
      <c r="K38" s="37"/>
      <c r="L38" s="37"/>
      <c r="M38" s="37"/>
      <c r="N38" s="38"/>
      <c r="O38" s="39"/>
    </row>
    <row r="39" spans="1:15">
      <c r="A39" s="40"/>
      <c r="B39" s="47"/>
      <c r="C39" s="48"/>
      <c r="D39" s="48"/>
      <c r="E39" s="52"/>
      <c r="F39" s="53"/>
      <c r="G39" s="54"/>
      <c r="H39" s="36"/>
      <c r="I39" s="37"/>
      <c r="J39" s="37"/>
      <c r="K39" s="37"/>
      <c r="L39" s="37"/>
      <c r="M39" s="37"/>
      <c r="N39" s="38"/>
      <c r="O39" s="39"/>
    </row>
    <row r="40" spans="1:15">
      <c r="A40" s="40"/>
      <c r="B40" s="31"/>
      <c r="C40" s="32"/>
      <c r="D40" s="32"/>
      <c r="E40" s="33"/>
      <c r="F40" s="34"/>
      <c r="G40" s="35"/>
      <c r="H40" s="36"/>
      <c r="I40" s="37"/>
      <c r="J40" s="37"/>
      <c r="K40" s="37"/>
      <c r="L40" s="37"/>
      <c r="M40" s="37"/>
      <c r="N40" s="38"/>
      <c r="O40" s="39"/>
    </row>
    <row r="41" spans="1:15">
      <c r="A41" s="40"/>
      <c r="B41" s="31"/>
      <c r="C41" s="32"/>
      <c r="D41" s="32"/>
      <c r="E41" s="33"/>
      <c r="F41" s="34"/>
      <c r="G41" s="35"/>
      <c r="H41" s="36"/>
      <c r="I41" s="37"/>
      <c r="J41" s="37"/>
      <c r="K41" s="37"/>
      <c r="L41" s="37"/>
      <c r="M41" s="37"/>
      <c r="N41" s="38"/>
      <c r="O41" s="39"/>
    </row>
    <row r="42" spans="1:15">
      <c r="A42" s="40"/>
      <c r="B42" s="31"/>
      <c r="C42" s="32"/>
      <c r="D42" s="32"/>
      <c r="E42" s="33"/>
      <c r="F42" s="34"/>
      <c r="G42" s="35"/>
      <c r="H42" s="36"/>
      <c r="I42" s="37"/>
      <c r="J42" s="37"/>
      <c r="K42" s="37"/>
      <c r="L42" s="37"/>
      <c r="M42" s="37"/>
      <c r="N42" s="38"/>
      <c r="O42" s="39"/>
    </row>
    <row r="43" spans="1:15">
      <c r="A43" s="1"/>
      <c r="B43" s="2"/>
      <c r="C43" s="3"/>
      <c r="D43" s="3"/>
      <c r="E43" s="5"/>
      <c r="F43" s="5"/>
      <c r="G43" s="64"/>
      <c r="H43" s="12"/>
      <c r="I43" s="25"/>
      <c r="J43" s="25"/>
      <c r="K43" s="25"/>
      <c r="L43" s="25"/>
      <c r="M43" s="25"/>
      <c r="N43" s="25"/>
      <c r="O43" s="25"/>
    </row>
    <row r="44" spans="1:15" ht="45.75" customHeight="1">
      <c r="A44" s="27"/>
      <c r="B44" s="145"/>
      <c r="C44" s="145"/>
      <c r="D44" s="145"/>
      <c r="E44" s="145"/>
      <c r="F44" s="145"/>
      <c r="G44" s="5"/>
      <c r="H44" s="65"/>
      <c r="I44" s="66"/>
      <c r="J44" s="66"/>
      <c r="K44" s="66"/>
      <c r="L44" s="66"/>
      <c r="M44" s="66"/>
      <c r="N44" s="66"/>
      <c r="O44" s="66"/>
    </row>
    <row r="45" spans="1:15">
      <c r="A45" s="1"/>
      <c r="B45" s="2"/>
      <c r="C45" s="3"/>
      <c r="D45" s="7" t="s">
        <v>8</v>
      </c>
      <c r="E45" s="6" t="s">
        <v>9</v>
      </c>
      <c r="F45" s="6" t="s">
        <v>10</v>
      </c>
      <c r="G45" s="144" t="s">
        <v>11</v>
      </c>
      <c r="H45" s="144"/>
      <c r="I45" s="25"/>
      <c r="J45" s="25"/>
      <c r="K45" s="25"/>
      <c r="L45" s="25"/>
      <c r="M45" s="25"/>
      <c r="N45" s="25"/>
      <c r="O45" s="25"/>
    </row>
    <row r="46" spans="1:15">
      <c r="A46" s="1"/>
      <c r="B46" s="92" t="s">
        <v>46</v>
      </c>
      <c r="C46" s="3"/>
      <c r="D46" s="7"/>
      <c r="E46" s="6"/>
      <c r="F46" s="6"/>
      <c r="G46" s="8"/>
      <c r="H46" s="9"/>
      <c r="I46" s="25"/>
      <c r="J46" s="25"/>
      <c r="K46" s="25"/>
      <c r="L46" s="25"/>
      <c r="M46" s="25"/>
      <c r="N46" s="25"/>
      <c r="O46" s="25"/>
    </row>
    <row r="47" spans="1:15" hidden="1">
      <c r="A47" s="1"/>
      <c r="B47" s="2"/>
      <c r="C47" s="3"/>
      <c r="D47" s="7"/>
      <c r="E47" s="6"/>
      <c r="F47" s="6"/>
      <c r="G47" s="8"/>
      <c r="H47" s="9"/>
      <c r="I47" s="25"/>
      <c r="J47" s="25"/>
      <c r="K47" s="25"/>
      <c r="L47" s="25"/>
      <c r="M47" s="25"/>
      <c r="N47" s="25"/>
      <c r="O47" s="25"/>
    </row>
    <row r="48" spans="1:15" hidden="1">
      <c r="A48" s="1"/>
      <c r="B48" s="157"/>
      <c r="C48" s="157"/>
      <c r="D48" s="11"/>
      <c r="E48" s="11"/>
      <c r="F48" s="11"/>
      <c r="G48" s="11"/>
      <c r="H48" s="12"/>
      <c r="I48" s="25"/>
      <c r="J48" s="25"/>
      <c r="K48" s="25"/>
      <c r="L48" s="25"/>
      <c r="M48" s="25"/>
      <c r="N48" s="25"/>
      <c r="O48" s="25"/>
    </row>
    <row r="49" spans="1:15" hidden="1">
      <c r="A49" s="1"/>
      <c r="B49" s="2"/>
      <c r="C49" s="3"/>
      <c r="D49" s="7"/>
      <c r="E49" s="6"/>
      <c r="F49" s="6"/>
      <c r="G49" s="11"/>
      <c r="H49" s="17"/>
      <c r="I49" s="25"/>
      <c r="J49" s="25"/>
      <c r="K49" s="25"/>
      <c r="L49" s="25"/>
      <c r="M49" s="25"/>
      <c r="N49" s="25"/>
      <c r="O49" s="25"/>
    </row>
    <row r="50" spans="1:15" ht="56.25" customHeight="1">
      <c r="A50" s="73" t="s">
        <v>12</v>
      </c>
      <c r="B50" s="143" t="s">
        <v>76</v>
      </c>
      <c r="C50" s="143"/>
      <c r="D50" s="74" t="s">
        <v>16</v>
      </c>
      <c r="E50" s="74">
        <v>284.7</v>
      </c>
      <c r="F50" s="74"/>
      <c r="G50" s="74"/>
      <c r="H50" s="82" t="s">
        <v>13</v>
      </c>
      <c r="I50" s="25"/>
      <c r="J50" s="25"/>
      <c r="K50" s="25"/>
      <c r="L50" s="25"/>
      <c r="M50" s="25"/>
      <c r="N50" s="25"/>
      <c r="O50" s="25"/>
    </row>
    <row r="51" spans="1:15">
      <c r="A51" s="1"/>
      <c r="B51" s="93"/>
      <c r="C51" s="94"/>
      <c r="D51" s="95"/>
      <c r="E51" s="96"/>
      <c r="F51" s="96" t="s">
        <v>47</v>
      </c>
      <c r="G51" s="97"/>
      <c r="H51" s="98" t="s">
        <v>13</v>
      </c>
      <c r="I51" s="25"/>
      <c r="J51" s="25"/>
      <c r="K51" s="25"/>
      <c r="L51" s="25"/>
      <c r="M51" s="25"/>
      <c r="N51" s="25"/>
      <c r="O51" s="25"/>
    </row>
    <row r="52" spans="1:15">
      <c r="A52" s="1"/>
      <c r="B52" s="2"/>
      <c r="C52" s="3"/>
      <c r="D52" s="7"/>
      <c r="E52" s="6"/>
      <c r="F52" s="6"/>
      <c r="G52" s="11"/>
      <c r="H52" s="17"/>
      <c r="I52" s="25"/>
      <c r="J52" s="25"/>
      <c r="K52" s="25"/>
      <c r="L52" s="25"/>
      <c r="M52" s="25"/>
      <c r="N52" s="25"/>
      <c r="O52" s="25"/>
    </row>
    <row r="53" spans="1:15" hidden="1">
      <c r="A53" s="1"/>
      <c r="B53" s="2"/>
      <c r="C53" s="3"/>
      <c r="D53" s="7"/>
      <c r="E53" s="6"/>
      <c r="F53" s="6"/>
      <c r="G53" s="11"/>
      <c r="H53" s="17"/>
      <c r="I53" s="25"/>
      <c r="J53" s="25"/>
      <c r="K53" s="25"/>
      <c r="L53" s="25"/>
      <c r="M53" s="25"/>
      <c r="N53" s="25"/>
      <c r="O53" s="25"/>
    </row>
    <row r="54" spans="1:15">
      <c r="A54" s="1"/>
      <c r="B54" s="92" t="s">
        <v>24</v>
      </c>
      <c r="C54" s="3"/>
      <c r="D54" s="7"/>
      <c r="E54" s="6"/>
      <c r="F54" s="6"/>
      <c r="G54" s="8"/>
      <c r="H54" s="9"/>
      <c r="I54" s="25"/>
      <c r="J54" s="25"/>
      <c r="K54" s="25"/>
      <c r="L54" s="25"/>
      <c r="M54" s="25"/>
      <c r="N54" s="25"/>
      <c r="O54" s="25"/>
    </row>
    <row r="55" spans="1:15" ht="69" customHeight="1">
      <c r="A55" s="73" t="s">
        <v>12</v>
      </c>
      <c r="B55" s="143" t="s">
        <v>77</v>
      </c>
      <c r="C55" s="143"/>
      <c r="D55" s="74" t="s">
        <v>16</v>
      </c>
      <c r="E55" s="74">
        <v>139.55000000000001</v>
      </c>
      <c r="F55" s="74"/>
      <c r="G55" s="74"/>
      <c r="H55" s="82" t="s">
        <v>13</v>
      </c>
      <c r="I55" s="25"/>
      <c r="J55" s="25"/>
      <c r="K55" s="25"/>
      <c r="L55" s="25"/>
      <c r="M55" s="25"/>
      <c r="N55" s="25"/>
      <c r="O55" s="25"/>
    </row>
    <row r="56" spans="1:15">
      <c r="A56" s="73"/>
      <c r="B56" s="75"/>
      <c r="C56" s="76"/>
      <c r="D56" s="77"/>
      <c r="E56" s="78"/>
      <c r="F56" s="78"/>
      <c r="G56" s="79"/>
      <c r="H56" s="83"/>
      <c r="I56" s="25"/>
      <c r="J56" s="25"/>
      <c r="K56" s="25"/>
      <c r="L56" s="25"/>
      <c r="M56" s="25"/>
      <c r="N56" s="25"/>
      <c r="O56" s="25"/>
    </row>
    <row r="57" spans="1:15" ht="59.25" hidden="1" customHeight="1">
      <c r="A57" s="73" t="s">
        <v>14</v>
      </c>
      <c r="B57" s="143" t="s">
        <v>29</v>
      </c>
      <c r="C57" s="143"/>
      <c r="D57" s="74" t="s">
        <v>20</v>
      </c>
      <c r="E57" s="74">
        <v>4.66</v>
      </c>
      <c r="F57" s="74">
        <v>60</v>
      </c>
      <c r="G57" s="74">
        <f>E57*F57</f>
        <v>279.60000000000002</v>
      </c>
      <c r="H57" s="82" t="s">
        <v>13</v>
      </c>
      <c r="I57" s="25"/>
      <c r="J57" s="25"/>
      <c r="K57" s="25"/>
      <c r="L57" s="25"/>
      <c r="M57" s="25"/>
      <c r="N57" s="25"/>
      <c r="O57" s="25"/>
    </row>
    <row r="58" spans="1:15" ht="17.25" hidden="1" customHeight="1">
      <c r="A58" s="73"/>
      <c r="B58" s="84"/>
      <c r="C58" s="84"/>
      <c r="D58" s="74"/>
      <c r="E58" s="74"/>
      <c r="F58" s="74"/>
      <c r="G58" s="74"/>
      <c r="H58" s="82"/>
      <c r="I58" s="25"/>
      <c r="J58" s="25"/>
      <c r="K58" s="25"/>
      <c r="L58" s="25"/>
      <c r="M58" s="25"/>
      <c r="N58" s="25"/>
      <c r="O58" s="25"/>
    </row>
    <row r="59" spans="1:15" ht="84" hidden="1" customHeight="1">
      <c r="A59" s="73" t="s">
        <v>15</v>
      </c>
      <c r="B59" s="143" t="s">
        <v>30</v>
      </c>
      <c r="C59" s="143"/>
      <c r="D59" s="74" t="s">
        <v>16</v>
      </c>
      <c r="E59" s="74">
        <v>11.84</v>
      </c>
      <c r="F59" s="74">
        <v>80</v>
      </c>
      <c r="G59" s="74">
        <f>E59*F59</f>
        <v>947.2</v>
      </c>
      <c r="H59" s="82" t="s">
        <v>13</v>
      </c>
      <c r="I59" s="25"/>
      <c r="J59" s="25"/>
      <c r="K59" s="25"/>
      <c r="L59" s="25"/>
      <c r="M59" s="25"/>
      <c r="N59" s="25"/>
      <c r="O59" s="25"/>
    </row>
    <row r="60" spans="1:15" ht="17.25" hidden="1" customHeight="1">
      <c r="A60" s="73"/>
      <c r="B60" s="84"/>
      <c r="C60" s="84"/>
      <c r="D60" s="74"/>
      <c r="E60" s="74"/>
      <c r="F60" s="74"/>
      <c r="G60" s="74"/>
      <c r="H60" s="82"/>
      <c r="I60" s="25"/>
      <c r="J60" s="25"/>
      <c r="K60" s="25"/>
      <c r="L60" s="25"/>
      <c r="M60" s="25"/>
      <c r="N60" s="25"/>
      <c r="O60" s="25"/>
    </row>
    <row r="61" spans="1:15" ht="59.25" customHeight="1">
      <c r="A61" s="73" t="s">
        <v>14</v>
      </c>
      <c r="B61" s="143" t="s">
        <v>78</v>
      </c>
      <c r="C61" s="143"/>
      <c r="D61" s="74" t="s">
        <v>16</v>
      </c>
      <c r="E61" s="74">
        <v>139.55000000000001</v>
      </c>
      <c r="F61" s="74"/>
      <c r="G61" s="74"/>
      <c r="H61" s="82" t="s">
        <v>13</v>
      </c>
      <c r="I61" s="25"/>
      <c r="J61" s="25"/>
      <c r="K61" s="25"/>
      <c r="L61" s="25"/>
      <c r="M61" s="25"/>
      <c r="N61" s="25"/>
      <c r="O61" s="25"/>
    </row>
    <row r="62" spans="1:15" ht="17.25" hidden="1" customHeight="1">
      <c r="A62" s="73"/>
      <c r="B62" s="84"/>
      <c r="C62" s="84"/>
      <c r="D62" s="74"/>
      <c r="E62" s="74"/>
      <c r="F62" s="74"/>
      <c r="G62" s="74"/>
      <c r="H62" s="82"/>
      <c r="I62" s="25"/>
      <c r="J62" s="25"/>
      <c r="K62" s="25"/>
      <c r="L62" s="25"/>
      <c r="M62" s="25"/>
      <c r="N62" s="25"/>
      <c r="O62" s="25"/>
    </row>
    <row r="63" spans="1:15" ht="69.75" hidden="1" customHeight="1">
      <c r="A63" s="73" t="s">
        <v>15</v>
      </c>
      <c r="B63" s="143" t="s">
        <v>49</v>
      </c>
      <c r="C63" s="143"/>
      <c r="D63" s="74" t="s">
        <v>16</v>
      </c>
      <c r="E63" s="74">
        <v>44</v>
      </c>
      <c r="F63" s="74">
        <v>110</v>
      </c>
      <c r="G63" s="74">
        <f>E63*F63</f>
        <v>4840</v>
      </c>
      <c r="H63" s="82" t="s">
        <v>13</v>
      </c>
      <c r="I63" s="25"/>
      <c r="J63" s="25"/>
      <c r="K63" s="25"/>
      <c r="L63" s="25"/>
      <c r="M63" s="25"/>
      <c r="N63" s="25"/>
      <c r="O63" s="25"/>
    </row>
    <row r="64" spans="1:15" ht="17.25" hidden="1" customHeight="1">
      <c r="A64" s="73"/>
      <c r="B64" s="84"/>
      <c r="C64" s="84"/>
      <c r="D64" s="74"/>
      <c r="E64" s="74"/>
      <c r="F64" s="74"/>
      <c r="G64" s="74"/>
      <c r="H64" s="82"/>
      <c r="I64" s="25"/>
      <c r="J64" s="25"/>
      <c r="K64" s="25"/>
      <c r="L64" s="25"/>
      <c r="M64" s="25"/>
      <c r="N64" s="25"/>
      <c r="O64" s="25"/>
    </row>
    <row r="65" spans="1:15" ht="78.75" hidden="1" customHeight="1">
      <c r="A65" s="73"/>
      <c r="B65" s="143" t="s">
        <v>31</v>
      </c>
      <c r="C65" s="143"/>
      <c r="D65" s="74" t="s">
        <v>19</v>
      </c>
      <c r="E65" s="74">
        <v>1</v>
      </c>
      <c r="F65" s="74">
        <v>450</v>
      </c>
      <c r="G65" s="74">
        <f>E65*F65</f>
        <v>450</v>
      </c>
      <c r="H65" s="82" t="s">
        <v>13</v>
      </c>
      <c r="I65" s="25"/>
      <c r="J65" s="25"/>
      <c r="K65" s="25"/>
      <c r="L65" s="25"/>
      <c r="M65" s="25"/>
      <c r="N65" s="25"/>
      <c r="O65" s="25"/>
    </row>
    <row r="66" spans="1:15" ht="17.25" hidden="1" customHeight="1">
      <c r="A66" s="73"/>
      <c r="B66" s="84"/>
      <c r="C66" s="84"/>
      <c r="D66" s="74"/>
      <c r="E66" s="74"/>
      <c r="F66" s="74"/>
      <c r="G66" s="74"/>
      <c r="H66" s="82"/>
      <c r="I66" s="25"/>
      <c r="J66" s="25"/>
      <c r="K66" s="25"/>
      <c r="L66" s="25"/>
      <c r="M66" s="25"/>
      <c r="N66" s="25"/>
      <c r="O66" s="25"/>
    </row>
    <row r="67" spans="1:15" ht="16.5" customHeight="1">
      <c r="A67" s="73"/>
      <c r="B67" s="112"/>
      <c r="C67" s="112"/>
      <c r="D67" s="74"/>
      <c r="E67" s="74"/>
      <c r="F67" s="74"/>
      <c r="G67" s="74"/>
      <c r="H67" s="82"/>
      <c r="I67" s="25"/>
      <c r="J67" s="25"/>
      <c r="K67" s="25"/>
      <c r="L67" s="25"/>
      <c r="M67" s="25"/>
      <c r="N67" s="25"/>
      <c r="O67" s="25"/>
    </row>
    <row r="68" spans="1:15" ht="81" hidden="1" customHeight="1">
      <c r="A68" s="73"/>
      <c r="B68" s="143"/>
      <c r="C68" s="143"/>
      <c r="D68" s="74"/>
      <c r="E68" s="74"/>
      <c r="F68" s="74"/>
      <c r="G68" s="74"/>
      <c r="H68" s="82"/>
      <c r="I68" s="25"/>
      <c r="J68" s="25"/>
      <c r="K68" s="25"/>
      <c r="L68" s="25"/>
      <c r="M68" s="25"/>
      <c r="N68" s="25"/>
      <c r="O68" s="25"/>
    </row>
    <row r="69" spans="1:15" ht="15" hidden="1" customHeight="1">
      <c r="A69" s="73"/>
      <c r="B69" s="119"/>
      <c r="C69" s="119"/>
      <c r="D69" s="74"/>
      <c r="E69" s="74"/>
      <c r="F69" s="74"/>
      <c r="G69" s="74"/>
      <c r="H69" s="82"/>
      <c r="I69" s="25"/>
      <c r="J69" s="25"/>
      <c r="K69" s="25"/>
      <c r="L69" s="25"/>
      <c r="M69" s="25"/>
      <c r="N69" s="25"/>
      <c r="O69" s="25"/>
    </row>
    <row r="70" spans="1:15" ht="72.75" hidden="1" customHeight="1">
      <c r="A70" s="73" t="s">
        <v>15</v>
      </c>
      <c r="B70" s="143" t="s">
        <v>69</v>
      </c>
      <c r="C70" s="143"/>
      <c r="D70" s="74" t="s">
        <v>16</v>
      </c>
      <c r="E70" s="74">
        <v>57.91</v>
      </c>
      <c r="F70" s="74">
        <v>85</v>
      </c>
      <c r="G70" s="74">
        <f>E70*F70</f>
        <v>4922.3499999999995</v>
      </c>
      <c r="H70" s="82" t="s">
        <v>13</v>
      </c>
      <c r="I70" s="25"/>
      <c r="J70" s="25"/>
      <c r="K70" s="25"/>
      <c r="L70" s="25"/>
      <c r="M70" s="25"/>
      <c r="N70" s="25"/>
      <c r="O70" s="25"/>
    </row>
    <row r="71" spans="1:15" ht="15" hidden="1" customHeight="1">
      <c r="A71" s="73"/>
      <c r="B71" s="123"/>
      <c r="C71" s="123"/>
      <c r="D71" s="74"/>
      <c r="E71" s="74"/>
      <c r="F71" s="74"/>
      <c r="G71" s="74"/>
      <c r="H71" s="82"/>
      <c r="I71" s="25"/>
      <c r="J71" s="25"/>
      <c r="K71" s="25"/>
      <c r="L71" s="25"/>
      <c r="M71" s="25"/>
      <c r="N71" s="25"/>
      <c r="O71" s="25"/>
    </row>
    <row r="72" spans="1:15" ht="55.5" customHeight="1">
      <c r="A72" s="73" t="s">
        <v>15</v>
      </c>
      <c r="B72" s="143" t="s">
        <v>79</v>
      </c>
      <c r="C72" s="143"/>
      <c r="D72" s="74" t="s">
        <v>20</v>
      </c>
      <c r="E72" s="74">
        <v>69.8</v>
      </c>
      <c r="F72" s="74"/>
      <c r="G72" s="74"/>
      <c r="H72" s="82" t="s">
        <v>13</v>
      </c>
      <c r="I72" s="25"/>
      <c r="J72" s="25"/>
      <c r="K72" s="25"/>
      <c r="L72" s="25"/>
      <c r="M72" s="25"/>
      <c r="N72" s="25"/>
      <c r="O72" s="25"/>
    </row>
    <row r="73" spans="1:15">
      <c r="A73" s="73"/>
      <c r="B73" s="99"/>
      <c r="C73" s="100"/>
      <c r="D73" s="101"/>
      <c r="E73" s="102"/>
      <c r="F73" s="96" t="s">
        <v>25</v>
      </c>
      <c r="G73" s="97"/>
      <c r="H73" s="103" t="s">
        <v>13</v>
      </c>
      <c r="I73" s="25"/>
      <c r="J73" s="25"/>
      <c r="K73" s="25"/>
      <c r="L73" s="25"/>
      <c r="M73" s="25"/>
      <c r="N73" s="25"/>
      <c r="O73" s="25"/>
    </row>
    <row r="74" spans="1:15" ht="12.75" customHeight="1">
      <c r="A74" s="73"/>
      <c r="B74" s="75"/>
      <c r="C74" s="76"/>
      <c r="D74" s="77"/>
      <c r="E74" s="78"/>
      <c r="F74" s="78"/>
      <c r="G74" s="74"/>
      <c r="H74" s="82"/>
      <c r="I74" s="25"/>
      <c r="J74" s="25"/>
      <c r="K74" s="25"/>
      <c r="L74" s="25"/>
      <c r="M74" s="25"/>
      <c r="N74" s="25"/>
      <c r="O74" s="25"/>
    </row>
    <row r="75" spans="1:15" hidden="1">
      <c r="A75" s="73"/>
      <c r="B75" s="2" t="s">
        <v>32</v>
      </c>
      <c r="C75" s="76"/>
      <c r="D75" s="77"/>
      <c r="E75" s="78"/>
      <c r="F75" s="78"/>
      <c r="G75" s="74"/>
      <c r="H75" s="82"/>
      <c r="I75" s="25"/>
      <c r="J75" s="25"/>
      <c r="K75" s="25"/>
      <c r="L75" s="25"/>
      <c r="M75" s="25"/>
      <c r="N75" s="25"/>
      <c r="O75" s="25"/>
    </row>
    <row r="76" spans="1:15" ht="127.5" hidden="1" customHeight="1">
      <c r="A76" s="73" t="s">
        <v>12</v>
      </c>
      <c r="B76" s="143" t="s">
        <v>33</v>
      </c>
      <c r="C76" s="143"/>
      <c r="D76" s="74" t="s">
        <v>34</v>
      </c>
      <c r="E76" s="74">
        <v>0.87</v>
      </c>
      <c r="F76" s="74">
        <v>320</v>
      </c>
      <c r="G76" s="74">
        <f>E76*F76</f>
        <v>278.39999999999998</v>
      </c>
      <c r="H76" s="82" t="s">
        <v>13</v>
      </c>
      <c r="I76" s="25"/>
      <c r="J76" s="25"/>
      <c r="K76" s="25"/>
      <c r="L76" s="25"/>
      <c r="M76" s="25"/>
      <c r="N76" s="25"/>
      <c r="O76" s="25"/>
    </row>
    <row r="77" spans="1:15" hidden="1">
      <c r="A77" s="73"/>
      <c r="B77" s="75"/>
      <c r="C77" s="78"/>
      <c r="D77" s="78"/>
      <c r="E77" s="78"/>
      <c r="F77" s="11" t="s">
        <v>35</v>
      </c>
      <c r="G77" s="11">
        <f>G76</f>
        <v>278.39999999999998</v>
      </c>
      <c r="H77" s="12" t="s">
        <v>13</v>
      </c>
      <c r="I77" s="25"/>
      <c r="J77" s="25"/>
      <c r="K77" s="25"/>
      <c r="L77" s="25"/>
      <c r="M77" s="25"/>
      <c r="N77" s="25"/>
      <c r="O77" s="25"/>
    </row>
    <row r="78" spans="1:15" ht="14.25" hidden="1" customHeight="1">
      <c r="A78" s="73"/>
      <c r="B78" s="75"/>
      <c r="C78" s="78"/>
      <c r="D78" s="78"/>
      <c r="E78" s="78"/>
      <c r="F78" s="11"/>
      <c r="G78" s="11"/>
      <c r="H78" s="12"/>
      <c r="I78" s="25"/>
      <c r="J78" s="25"/>
      <c r="K78" s="25"/>
      <c r="L78" s="25"/>
      <c r="M78" s="25"/>
      <c r="N78" s="25"/>
      <c r="O78" s="25"/>
    </row>
    <row r="79" spans="1:15" hidden="1">
      <c r="A79" s="73"/>
      <c r="B79" s="2" t="s">
        <v>27</v>
      </c>
      <c r="C79" s="78"/>
      <c r="D79" s="78"/>
      <c r="E79" s="78"/>
      <c r="F79" s="11"/>
      <c r="G79" s="11"/>
      <c r="H79" s="12"/>
      <c r="I79" s="25"/>
      <c r="J79" s="25"/>
      <c r="K79" s="25"/>
      <c r="L79" s="25"/>
      <c r="M79" s="25"/>
      <c r="N79" s="25"/>
      <c r="O79" s="25"/>
    </row>
    <row r="80" spans="1:15" ht="41.25" hidden="1" customHeight="1">
      <c r="A80" s="73" t="s">
        <v>12</v>
      </c>
      <c r="B80" s="156" t="s">
        <v>39</v>
      </c>
      <c r="C80" s="156"/>
      <c r="D80" s="74" t="s">
        <v>16</v>
      </c>
      <c r="E80" s="74">
        <v>6.16</v>
      </c>
      <c r="F80" s="74">
        <v>280</v>
      </c>
      <c r="G80" s="74">
        <f>E80*F80</f>
        <v>1724.8</v>
      </c>
      <c r="H80" s="82" t="s">
        <v>13</v>
      </c>
      <c r="I80" s="25"/>
      <c r="J80" s="25"/>
      <c r="K80" s="25"/>
      <c r="L80" s="25"/>
      <c r="M80" s="25"/>
      <c r="N80" s="25"/>
      <c r="O80" s="25"/>
    </row>
    <row r="81" spans="1:15" hidden="1">
      <c r="A81" s="73"/>
      <c r="B81" s="75"/>
      <c r="C81" s="78"/>
      <c r="D81" s="78"/>
      <c r="E81" s="78"/>
      <c r="F81" s="11"/>
      <c r="G81" s="11"/>
      <c r="H81" s="12"/>
      <c r="I81" s="25"/>
      <c r="J81" s="25"/>
      <c r="K81" s="25"/>
      <c r="L81" s="25"/>
      <c r="M81" s="25"/>
      <c r="N81" s="25"/>
      <c r="O81" s="25"/>
    </row>
    <row r="82" spans="1:15" ht="124.5" hidden="1" customHeight="1">
      <c r="A82" s="73" t="s">
        <v>14</v>
      </c>
      <c r="B82" s="156" t="s">
        <v>40</v>
      </c>
      <c r="C82" s="156"/>
      <c r="D82" s="74" t="s">
        <v>16</v>
      </c>
      <c r="E82" s="74">
        <v>32.380000000000003</v>
      </c>
      <c r="F82" s="74">
        <v>280</v>
      </c>
      <c r="G82" s="74">
        <f>E82*F82</f>
        <v>9066.4000000000015</v>
      </c>
      <c r="H82" s="82" t="s">
        <v>13</v>
      </c>
      <c r="I82" s="25"/>
      <c r="J82" s="25"/>
      <c r="K82" s="25"/>
      <c r="L82" s="25"/>
      <c r="M82" s="25"/>
      <c r="N82" s="25"/>
      <c r="O82" s="25"/>
    </row>
    <row r="83" spans="1:15" hidden="1">
      <c r="A83" s="73"/>
      <c r="B83" s="75"/>
      <c r="C83" s="78"/>
      <c r="D83" s="78"/>
      <c r="E83" s="78"/>
      <c r="F83" s="11"/>
      <c r="G83" s="11"/>
      <c r="H83" s="12"/>
      <c r="I83" s="25"/>
      <c r="J83" s="25"/>
      <c r="K83" s="25"/>
      <c r="L83" s="25"/>
      <c r="M83" s="25"/>
      <c r="N83" s="25"/>
      <c r="O83" s="25"/>
    </row>
    <row r="84" spans="1:15" ht="57" hidden="1" customHeight="1">
      <c r="A84" s="73" t="s">
        <v>15</v>
      </c>
      <c r="B84" s="156" t="s">
        <v>41</v>
      </c>
      <c r="C84" s="156"/>
      <c r="D84" s="74" t="s">
        <v>19</v>
      </c>
      <c r="E84" s="74">
        <v>1</v>
      </c>
      <c r="F84" s="74">
        <v>1200</v>
      </c>
      <c r="G84" s="74">
        <f>E84*F84</f>
        <v>1200</v>
      </c>
      <c r="H84" s="82" t="s">
        <v>13</v>
      </c>
      <c r="I84" s="25"/>
      <c r="J84" s="25"/>
      <c r="K84" s="25"/>
      <c r="L84" s="25"/>
      <c r="M84" s="25"/>
      <c r="N84" s="25"/>
      <c r="O84" s="25"/>
    </row>
    <row r="85" spans="1:15" hidden="1">
      <c r="A85" s="73"/>
      <c r="B85" s="75"/>
      <c r="C85" s="78"/>
      <c r="D85" s="78"/>
      <c r="E85" s="78"/>
      <c r="F85" s="11" t="s">
        <v>28</v>
      </c>
      <c r="G85" s="11">
        <f>G84+G82+G80</f>
        <v>11991.2</v>
      </c>
      <c r="H85" s="12" t="s">
        <v>13</v>
      </c>
      <c r="I85" s="25"/>
      <c r="J85" s="25"/>
      <c r="K85" s="25"/>
      <c r="L85" s="25"/>
      <c r="M85" s="25"/>
      <c r="N85" s="25"/>
      <c r="O85" s="25"/>
    </row>
    <row r="86" spans="1:15" hidden="1">
      <c r="A86" s="73"/>
      <c r="B86" s="75"/>
      <c r="C86" s="78"/>
      <c r="D86" s="78"/>
      <c r="E86" s="78"/>
      <c r="F86" s="11"/>
      <c r="G86" s="11"/>
      <c r="H86" s="12"/>
      <c r="I86" s="25"/>
      <c r="J86" s="25"/>
      <c r="K86" s="25"/>
      <c r="L86" s="25"/>
      <c r="M86" s="25"/>
      <c r="N86" s="25"/>
      <c r="O86" s="25"/>
    </row>
    <row r="87" spans="1:15" hidden="1">
      <c r="A87" s="73"/>
      <c r="B87" s="92" t="s">
        <v>21</v>
      </c>
      <c r="C87" s="78"/>
      <c r="D87" s="78"/>
      <c r="E87" s="78"/>
      <c r="F87" s="11"/>
      <c r="G87" s="11"/>
      <c r="H87" s="12"/>
      <c r="I87" s="25"/>
      <c r="J87" s="25"/>
      <c r="K87" s="25"/>
      <c r="L87" s="25"/>
      <c r="M87" s="25"/>
      <c r="N87" s="25"/>
      <c r="O87" s="25"/>
    </row>
    <row r="88" spans="1:15" ht="72" hidden="1" customHeight="1">
      <c r="A88" s="73" t="s">
        <v>12</v>
      </c>
      <c r="B88" s="156" t="s">
        <v>54</v>
      </c>
      <c r="C88" s="156"/>
      <c r="D88" s="74" t="s">
        <v>34</v>
      </c>
      <c r="E88" s="74">
        <v>1.6</v>
      </c>
      <c r="F88" s="74">
        <v>2500</v>
      </c>
      <c r="G88" s="74">
        <f>E88*F88</f>
        <v>4000</v>
      </c>
      <c r="H88" s="82" t="s">
        <v>13</v>
      </c>
    </row>
    <row r="89" spans="1:15" hidden="1">
      <c r="A89" s="73"/>
      <c r="B89" s="80"/>
      <c r="C89" s="80"/>
      <c r="D89" s="74"/>
      <c r="E89" s="74"/>
      <c r="F89" s="74"/>
      <c r="G89" s="74"/>
      <c r="H89" s="82"/>
    </row>
    <row r="90" spans="1:15" ht="108" hidden="1" customHeight="1">
      <c r="A90" s="73" t="s">
        <v>14</v>
      </c>
      <c r="B90" s="156" t="s">
        <v>36</v>
      </c>
      <c r="C90" s="156"/>
      <c r="D90" s="74" t="s">
        <v>34</v>
      </c>
      <c r="E90" s="74">
        <v>0.87</v>
      </c>
      <c r="F90" s="74">
        <v>3000</v>
      </c>
      <c r="G90" s="74">
        <f>E90*F90</f>
        <v>2610</v>
      </c>
      <c r="H90" s="82" t="s">
        <v>13</v>
      </c>
    </row>
    <row r="91" spans="1:15" hidden="1">
      <c r="A91" s="73"/>
      <c r="B91" s="80"/>
      <c r="C91" s="80"/>
      <c r="D91" s="74"/>
      <c r="E91" s="74"/>
      <c r="F91" s="74"/>
      <c r="G91" s="74"/>
      <c r="H91" s="82"/>
    </row>
    <row r="92" spans="1:15" ht="0.75" hidden="1" customHeight="1">
      <c r="A92" s="73"/>
      <c r="B92" s="80"/>
      <c r="C92" s="80"/>
      <c r="D92" s="74"/>
      <c r="E92" s="74"/>
      <c r="F92" s="74"/>
      <c r="G92" s="74"/>
      <c r="H92" s="82"/>
    </row>
    <row r="93" spans="1:15" hidden="1">
      <c r="A93" s="73"/>
      <c r="B93" s="80"/>
      <c r="C93" s="80"/>
      <c r="D93" s="74"/>
      <c r="E93" s="74"/>
      <c r="F93" s="74"/>
      <c r="G93" s="74"/>
      <c r="H93" s="82"/>
    </row>
    <row r="94" spans="1:15" ht="102.75" hidden="1" customHeight="1">
      <c r="A94" s="73" t="s">
        <v>15</v>
      </c>
      <c r="B94" s="156" t="s">
        <v>37</v>
      </c>
      <c r="C94" s="156"/>
      <c r="D94" s="74" t="s">
        <v>16</v>
      </c>
      <c r="E94" s="74">
        <v>18.649999999999999</v>
      </c>
      <c r="F94" s="74">
        <v>450</v>
      </c>
      <c r="G94" s="74">
        <f>E94*F94</f>
        <v>8392.5</v>
      </c>
      <c r="H94" s="82" t="s">
        <v>13</v>
      </c>
    </row>
    <row r="95" spans="1:15" hidden="1">
      <c r="A95" s="73"/>
      <c r="B95" s="80"/>
      <c r="C95" s="80"/>
      <c r="D95" s="74"/>
      <c r="E95" s="74"/>
      <c r="F95" s="74"/>
      <c r="G95" s="74"/>
      <c r="H95" s="82"/>
    </row>
    <row r="96" spans="1:15" ht="111.75" hidden="1" customHeight="1">
      <c r="A96" s="73" t="s">
        <v>17</v>
      </c>
      <c r="B96" s="80" t="s">
        <v>38</v>
      </c>
      <c r="C96" s="80"/>
      <c r="D96" s="74" t="s">
        <v>16</v>
      </c>
      <c r="E96" s="74">
        <v>1.43</v>
      </c>
      <c r="F96" s="74">
        <v>450</v>
      </c>
      <c r="G96" s="74">
        <f>E96*F96</f>
        <v>643.5</v>
      </c>
      <c r="H96" s="82" t="s">
        <v>13</v>
      </c>
    </row>
    <row r="97" spans="1:11" hidden="1">
      <c r="A97" s="73"/>
      <c r="B97" s="104"/>
      <c r="C97" s="105"/>
      <c r="D97" s="106"/>
      <c r="E97" s="106"/>
      <c r="F97" s="97" t="s">
        <v>26</v>
      </c>
      <c r="G97" s="97">
        <f>G88</f>
        <v>4000</v>
      </c>
      <c r="H97" s="103" t="s">
        <v>13</v>
      </c>
    </row>
    <row r="98" spans="1:11" hidden="1">
      <c r="A98" s="73"/>
      <c r="B98" s="80"/>
      <c r="C98" s="80"/>
      <c r="D98" s="74"/>
      <c r="E98" s="74"/>
      <c r="F98" s="74"/>
      <c r="G98" s="74"/>
      <c r="H98" s="82"/>
    </row>
    <row r="99" spans="1:11" ht="18" hidden="1" customHeight="1">
      <c r="A99" s="73"/>
      <c r="B99" s="107" t="s">
        <v>27</v>
      </c>
      <c r="C99" s="126"/>
      <c r="D99" s="74"/>
      <c r="E99" s="74"/>
      <c r="F99" s="74"/>
      <c r="G99" s="74"/>
      <c r="H99" s="82"/>
    </row>
    <row r="100" spans="1:11" ht="60" hidden="1" customHeight="1">
      <c r="A100" s="73" t="s">
        <v>12</v>
      </c>
      <c r="B100" s="143" t="s">
        <v>72</v>
      </c>
      <c r="C100" s="143"/>
      <c r="D100" s="74" t="s">
        <v>16</v>
      </c>
      <c r="E100" s="74">
        <v>6.85</v>
      </c>
      <c r="F100" s="74">
        <v>360</v>
      </c>
      <c r="G100" s="74">
        <f>E100*F100</f>
        <v>2466</v>
      </c>
      <c r="H100" s="82" t="s">
        <v>13</v>
      </c>
    </row>
    <row r="101" spans="1:11" ht="14.25" hidden="1" customHeight="1">
      <c r="A101" s="73"/>
      <c r="B101" s="127"/>
      <c r="C101" s="127"/>
      <c r="D101" s="74"/>
      <c r="E101" s="74"/>
      <c r="F101" s="74"/>
      <c r="G101" s="74"/>
      <c r="H101" s="82"/>
    </row>
    <row r="102" spans="1:11" ht="57.75" hidden="1" customHeight="1">
      <c r="A102" s="73" t="s">
        <v>14</v>
      </c>
      <c r="B102" s="143" t="s">
        <v>73</v>
      </c>
      <c r="C102" s="143"/>
      <c r="D102" s="74" t="s">
        <v>16</v>
      </c>
      <c r="E102" s="74">
        <v>13.7</v>
      </c>
      <c r="F102" s="74">
        <v>45</v>
      </c>
      <c r="G102" s="74">
        <f>E102*F102</f>
        <v>616.5</v>
      </c>
      <c r="H102" s="82" t="s">
        <v>13</v>
      </c>
    </row>
    <row r="103" spans="1:11" ht="15.75" hidden="1" customHeight="1">
      <c r="A103" s="73"/>
      <c r="B103" s="110"/>
      <c r="C103" s="105"/>
      <c r="D103" s="106"/>
      <c r="E103" s="106"/>
      <c r="F103" s="131" t="s">
        <v>28</v>
      </c>
      <c r="G103" s="131">
        <f>G102+G100</f>
        <v>3082.5</v>
      </c>
      <c r="H103" s="132" t="s">
        <v>13</v>
      </c>
    </row>
    <row r="104" spans="1:11" ht="16.5" hidden="1" customHeight="1">
      <c r="A104" s="73"/>
      <c r="B104" s="134"/>
      <c r="C104" s="126"/>
      <c r="D104" s="74"/>
      <c r="E104" s="74"/>
      <c r="F104" s="74"/>
      <c r="G104" s="74"/>
      <c r="H104" s="82"/>
    </row>
    <row r="105" spans="1:11" hidden="1">
      <c r="A105" s="73"/>
      <c r="B105" s="126"/>
      <c r="C105" s="126"/>
      <c r="D105" s="74"/>
      <c r="E105" s="74"/>
      <c r="F105" s="74"/>
      <c r="G105" s="74"/>
      <c r="H105" s="82"/>
    </row>
    <row r="106" spans="1:11" ht="18" hidden="1" customHeight="1">
      <c r="A106" s="73"/>
      <c r="B106" s="107" t="s">
        <v>21</v>
      </c>
      <c r="C106" s="125"/>
      <c r="D106" s="74"/>
      <c r="E106" s="74"/>
      <c r="F106" s="74"/>
      <c r="G106" s="74"/>
      <c r="H106" s="82"/>
    </row>
    <row r="107" spans="1:11" ht="68.25" hidden="1" customHeight="1">
      <c r="A107" s="73" t="s">
        <v>12</v>
      </c>
      <c r="B107" s="143" t="s">
        <v>70</v>
      </c>
      <c r="C107" s="143"/>
      <c r="D107" s="74" t="s">
        <v>34</v>
      </c>
      <c r="E107" s="74">
        <v>6.33</v>
      </c>
      <c r="F107" s="74">
        <v>2800</v>
      </c>
      <c r="G107" s="74">
        <f>E107*F107</f>
        <v>17724</v>
      </c>
      <c r="H107" s="82" t="s">
        <v>13</v>
      </c>
      <c r="J107" s="133"/>
      <c r="K107" s="133"/>
    </row>
    <row r="108" spans="1:11" ht="15" hidden="1" customHeight="1">
      <c r="A108" s="73"/>
      <c r="B108" s="129"/>
      <c r="C108" s="130"/>
      <c r="D108" s="106"/>
      <c r="E108" s="106"/>
      <c r="F108" s="131" t="s">
        <v>71</v>
      </c>
      <c r="G108" s="131">
        <f>G107</f>
        <v>17724</v>
      </c>
      <c r="H108" s="132" t="s">
        <v>13</v>
      </c>
      <c r="J108" s="133"/>
      <c r="K108" s="133"/>
    </row>
    <row r="109" spans="1:11" hidden="1">
      <c r="A109" s="73"/>
      <c r="B109" s="125"/>
      <c r="C109" s="125"/>
      <c r="D109" s="74"/>
      <c r="E109" s="74"/>
      <c r="F109" s="74"/>
      <c r="G109" s="74"/>
      <c r="H109" s="82"/>
    </row>
    <row r="110" spans="1:11" ht="13.5" customHeight="1">
      <c r="A110" s="73"/>
      <c r="B110" s="107" t="s">
        <v>42</v>
      </c>
      <c r="C110" s="80"/>
      <c r="D110" s="74"/>
      <c r="E110" s="74"/>
      <c r="F110" s="74"/>
      <c r="G110" s="74"/>
      <c r="H110" s="82"/>
    </row>
    <row r="111" spans="1:11" ht="114" hidden="1" customHeight="1">
      <c r="A111" s="73" t="s">
        <v>12</v>
      </c>
      <c r="B111" s="156" t="s">
        <v>48</v>
      </c>
      <c r="C111" s="156"/>
      <c r="D111" s="74" t="s">
        <v>16</v>
      </c>
      <c r="E111" s="74">
        <v>67.040000000000006</v>
      </c>
      <c r="F111" s="74">
        <v>60</v>
      </c>
      <c r="G111" s="74">
        <f>E111*F111</f>
        <v>4022.4000000000005</v>
      </c>
      <c r="H111" s="82" t="s">
        <v>13</v>
      </c>
    </row>
    <row r="112" spans="1:11" hidden="1">
      <c r="A112" s="73"/>
      <c r="B112" s="67"/>
      <c r="C112" s="80"/>
      <c r="D112" s="74"/>
      <c r="E112" s="74"/>
      <c r="F112" s="74"/>
      <c r="G112" s="74"/>
      <c r="H112" s="82"/>
    </row>
    <row r="113" spans="1:8" ht="55.5" hidden="1" customHeight="1">
      <c r="A113" s="73" t="s">
        <v>12</v>
      </c>
      <c r="B113" s="156" t="s">
        <v>50</v>
      </c>
      <c r="C113" s="156"/>
      <c r="D113" s="74" t="s">
        <v>16</v>
      </c>
      <c r="E113" s="74">
        <v>44</v>
      </c>
      <c r="F113" s="74">
        <v>210</v>
      </c>
      <c r="G113" s="74">
        <f>E113*F113</f>
        <v>9240</v>
      </c>
      <c r="H113" s="82" t="s">
        <v>13</v>
      </c>
    </row>
    <row r="114" spans="1:8" ht="15.75" hidden="1" customHeight="1">
      <c r="A114" s="73"/>
      <c r="B114" s="80"/>
      <c r="C114" s="80"/>
      <c r="D114" s="74"/>
      <c r="E114" s="74"/>
      <c r="F114" s="74"/>
      <c r="G114" s="74"/>
      <c r="H114" s="82"/>
    </row>
    <row r="115" spans="1:8" ht="80.25" hidden="1" customHeight="1">
      <c r="A115" s="73" t="s">
        <v>12</v>
      </c>
      <c r="B115" s="120" t="s">
        <v>63</v>
      </c>
      <c r="C115" s="91"/>
      <c r="D115" s="74" t="s">
        <v>16</v>
      </c>
      <c r="E115" s="74">
        <v>160.1</v>
      </c>
      <c r="F115" s="74">
        <v>115</v>
      </c>
      <c r="G115" s="74">
        <f>E115*F115</f>
        <v>18411.5</v>
      </c>
      <c r="H115" s="82" t="s">
        <v>13</v>
      </c>
    </row>
    <row r="116" spans="1:8" ht="15.75" hidden="1" customHeight="1">
      <c r="A116" s="73"/>
      <c r="B116" s="91"/>
      <c r="C116" s="91"/>
      <c r="D116" s="74"/>
      <c r="E116" s="74"/>
      <c r="F116" s="74"/>
      <c r="G116" s="74"/>
      <c r="H116" s="82"/>
    </row>
    <row r="117" spans="1:8" ht="72.75" hidden="1" customHeight="1">
      <c r="A117" s="73" t="s">
        <v>14</v>
      </c>
      <c r="B117" s="120" t="s">
        <v>64</v>
      </c>
      <c r="C117" s="80"/>
      <c r="D117" s="74" t="s">
        <v>16</v>
      </c>
      <c r="E117" s="74">
        <v>160.1</v>
      </c>
      <c r="F117" s="74">
        <v>110</v>
      </c>
      <c r="G117" s="74">
        <f>E117*F117</f>
        <v>17611</v>
      </c>
      <c r="H117" s="82" t="s">
        <v>13</v>
      </c>
    </row>
    <row r="118" spans="1:8" hidden="1">
      <c r="A118" s="73"/>
      <c r="B118" s="80"/>
      <c r="C118" s="80"/>
      <c r="D118" s="74"/>
      <c r="E118" s="74"/>
      <c r="F118" s="74"/>
      <c r="G118" s="74"/>
      <c r="H118" s="82"/>
    </row>
    <row r="119" spans="1:8" hidden="1">
      <c r="A119" s="73"/>
      <c r="B119" s="80"/>
      <c r="C119" s="80"/>
      <c r="D119" s="74"/>
      <c r="E119" s="74"/>
      <c r="F119" s="74"/>
      <c r="G119" s="74"/>
      <c r="H119" s="82"/>
    </row>
    <row r="120" spans="1:8" ht="0.75" hidden="1" customHeight="1">
      <c r="A120" s="73"/>
      <c r="B120" s="80"/>
      <c r="C120" s="80"/>
      <c r="D120" s="74"/>
      <c r="E120" s="74"/>
      <c r="F120" s="74"/>
      <c r="G120" s="74"/>
      <c r="H120" s="82"/>
    </row>
    <row r="121" spans="1:8" hidden="1">
      <c r="A121" s="73"/>
      <c r="B121" s="80"/>
      <c r="C121" s="80"/>
      <c r="D121" s="74"/>
      <c r="E121" s="74"/>
      <c r="F121" s="74"/>
      <c r="G121" s="74"/>
      <c r="H121" s="82"/>
    </row>
    <row r="122" spans="1:8" hidden="1">
      <c r="A122" s="73"/>
      <c r="B122" s="80"/>
      <c r="C122" s="80"/>
      <c r="D122" s="74"/>
      <c r="E122" s="74"/>
      <c r="F122" s="74"/>
      <c r="G122" s="74"/>
      <c r="H122" s="82"/>
    </row>
    <row r="123" spans="1:8" hidden="1">
      <c r="A123" s="73"/>
      <c r="B123" s="80"/>
      <c r="C123" s="80"/>
      <c r="D123" s="74"/>
      <c r="E123" s="74"/>
      <c r="F123" s="74"/>
      <c r="G123" s="74"/>
      <c r="H123" s="82"/>
    </row>
    <row r="124" spans="1:8" hidden="1">
      <c r="A124" s="73" t="s">
        <v>12</v>
      </c>
      <c r="B124" s="126"/>
      <c r="C124" s="125"/>
      <c r="D124" s="74" t="s">
        <v>16</v>
      </c>
      <c r="E124" s="74">
        <v>68.8</v>
      </c>
      <c r="F124" s="74">
        <v>280</v>
      </c>
      <c r="G124" s="74">
        <f>E124*F124</f>
        <v>19264</v>
      </c>
      <c r="H124" s="82" t="s">
        <v>13</v>
      </c>
    </row>
    <row r="125" spans="1:8" hidden="1">
      <c r="A125" s="73"/>
      <c r="B125" s="125"/>
      <c r="C125" s="125"/>
      <c r="D125" s="74"/>
      <c r="E125" s="74"/>
      <c r="F125" s="74"/>
      <c r="G125" s="74"/>
      <c r="H125" s="82"/>
    </row>
    <row r="126" spans="1:8" ht="89.25">
      <c r="A126" s="73" t="s">
        <v>12</v>
      </c>
      <c r="B126" s="142" t="s">
        <v>80</v>
      </c>
      <c r="C126" s="142"/>
      <c r="D126" s="74" t="s">
        <v>16</v>
      </c>
      <c r="E126" s="74">
        <v>139.55000000000001</v>
      </c>
      <c r="F126" s="74"/>
      <c r="G126" s="74"/>
      <c r="H126" s="82" t="s">
        <v>13</v>
      </c>
    </row>
    <row r="127" spans="1:8">
      <c r="A127" s="73"/>
      <c r="B127" s="142"/>
      <c r="C127" s="142"/>
      <c r="D127" s="74"/>
      <c r="E127" s="74"/>
      <c r="F127" s="74"/>
      <c r="G127" s="74"/>
      <c r="H127" s="82"/>
    </row>
    <row r="128" spans="1:8" ht="81.75" customHeight="1">
      <c r="A128" s="73" t="s">
        <v>14</v>
      </c>
      <c r="B128" s="142" t="s">
        <v>82</v>
      </c>
      <c r="C128" s="122"/>
      <c r="D128" s="74" t="s">
        <v>16</v>
      </c>
      <c r="E128" s="74">
        <v>139.55000000000001</v>
      </c>
      <c r="F128" s="74"/>
      <c r="G128" s="74"/>
      <c r="H128" s="82" t="s">
        <v>13</v>
      </c>
    </row>
    <row r="129" spans="1:8">
      <c r="A129" s="73"/>
      <c r="B129" s="122"/>
      <c r="C129" s="122"/>
      <c r="D129" s="74"/>
      <c r="E129" s="74"/>
      <c r="F129" s="74"/>
      <c r="G129" s="74"/>
      <c r="H129" s="82"/>
    </row>
    <row r="130" spans="1:8" ht="70.5" customHeight="1">
      <c r="A130" s="73" t="s">
        <v>15</v>
      </c>
      <c r="B130" s="142" t="s">
        <v>81</v>
      </c>
      <c r="C130" s="80"/>
      <c r="D130" s="74" t="s">
        <v>16</v>
      </c>
      <c r="E130" s="74">
        <v>139.55000000000001</v>
      </c>
      <c r="F130" s="74"/>
      <c r="G130" s="74"/>
      <c r="H130" s="82" t="s">
        <v>13</v>
      </c>
    </row>
    <row r="131" spans="1:8" ht="14.25" customHeight="1">
      <c r="A131" s="73"/>
      <c r="B131" s="80"/>
      <c r="C131" s="80"/>
      <c r="D131" s="74"/>
      <c r="E131" s="74"/>
      <c r="F131" s="74"/>
      <c r="G131" s="74"/>
      <c r="H131" s="82"/>
    </row>
    <row r="132" spans="1:8" ht="70.5" hidden="1" customHeight="1">
      <c r="A132" s="73" t="s">
        <v>17</v>
      </c>
      <c r="B132" s="89" t="s">
        <v>51</v>
      </c>
      <c r="C132" s="87"/>
      <c r="D132" s="74" t="s">
        <v>16</v>
      </c>
      <c r="E132" s="74">
        <v>44</v>
      </c>
      <c r="F132" s="74">
        <v>100</v>
      </c>
      <c r="G132" s="74">
        <f>E132*F132</f>
        <v>4400</v>
      </c>
      <c r="H132" s="82" t="s">
        <v>13</v>
      </c>
    </row>
    <row r="133" spans="1:8" hidden="1">
      <c r="A133" s="73"/>
      <c r="B133" s="87"/>
      <c r="C133" s="87"/>
      <c r="D133" s="74"/>
      <c r="E133" s="74"/>
      <c r="F133" s="74"/>
      <c r="G133" s="74"/>
      <c r="H133" s="82"/>
    </row>
    <row r="134" spans="1:8" ht="51" hidden="1">
      <c r="A134" s="73" t="s">
        <v>18</v>
      </c>
      <c r="B134" s="89" t="s">
        <v>52</v>
      </c>
      <c r="C134" s="89"/>
      <c r="D134" s="74" t="s">
        <v>16</v>
      </c>
      <c r="E134" s="74">
        <v>44</v>
      </c>
      <c r="F134" s="74">
        <v>125</v>
      </c>
      <c r="G134" s="74">
        <f>E134*F134</f>
        <v>5500</v>
      </c>
      <c r="H134" s="82" t="s">
        <v>13</v>
      </c>
    </row>
    <row r="135" spans="1:8" hidden="1">
      <c r="A135" s="73"/>
      <c r="B135" s="89"/>
      <c r="C135" s="89"/>
      <c r="D135" s="74"/>
      <c r="E135" s="74"/>
      <c r="F135" s="74"/>
      <c r="G135" s="74"/>
      <c r="H135" s="82"/>
    </row>
    <row r="136" spans="1:8" ht="39.75" hidden="1" customHeight="1">
      <c r="A136" s="73" t="s">
        <v>15</v>
      </c>
      <c r="B136" s="121" t="s">
        <v>65</v>
      </c>
      <c r="C136" s="120"/>
      <c r="D136" s="74" t="s">
        <v>16</v>
      </c>
      <c r="E136" s="74">
        <v>53.89</v>
      </c>
      <c r="F136" s="74">
        <v>180</v>
      </c>
      <c r="G136" s="74">
        <f>E136*F136</f>
        <v>9700.2000000000007</v>
      </c>
      <c r="H136" s="82" t="s">
        <v>13</v>
      </c>
    </row>
    <row r="137" spans="1:8" hidden="1">
      <c r="A137" s="73"/>
      <c r="B137" s="120"/>
      <c r="C137" s="120"/>
      <c r="D137" s="74"/>
      <c r="E137" s="74"/>
      <c r="F137" s="74"/>
      <c r="G137" s="74"/>
      <c r="H137" s="82"/>
    </row>
    <row r="138" spans="1:8" ht="72" hidden="1" customHeight="1">
      <c r="A138" s="73" t="s">
        <v>17</v>
      </c>
      <c r="B138" s="121" t="s">
        <v>66</v>
      </c>
      <c r="C138" s="120"/>
      <c r="D138" s="74" t="s">
        <v>16</v>
      </c>
      <c r="E138" s="74">
        <v>53.89</v>
      </c>
      <c r="F138" s="74">
        <v>155</v>
      </c>
      <c r="G138" s="74">
        <f>E138*F138</f>
        <v>8352.9500000000007</v>
      </c>
      <c r="H138" s="82" t="s">
        <v>13</v>
      </c>
    </row>
    <row r="139" spans="1:8" hidden="1">
      <c r="A139" s="73"/>
      <c r="B139" s="120"/>
      <c r="C139" s="120"/>
      <c r="D139" s="74"/>
      <c r="E139" s="74"/>
      <c r="F139" s="74"/>
      <c r="G139" s="74"/>
      <c r="H139" s="82"/>
    </row>
    <row r="140" spans="1:8" ht="82.5" hidden="1" customHeight="1">
      <c r="A140" s="73" t="s">
        <v>18</v>
      </c>
      <c r="B140" s="122" t="s">
        <v>67</v>
      </c>
      <c r="C140" s="122"/>
      <c r="D140" s="74" t="s">
        <v>16</v>
      </c>
      <c r="E140" s="74">
        <v>53.89</v>
      </c>
      <c r="F140" s="74">
        <v>55</v>
      </c>
      <c r="G140" s="74">
        <f>E140*F140</f>
        <v>2963.95</v>
      </c>
      <c r="H140" s="82" t="s">
        <v>13</v>
      </c>
    </row>
    <row r="141" spans="1:8" hidden="1">
      <c r="A141" s="73"/>
      <c r="B141" s="122"/>
      <c r="C141" s="122"/>
      <c r="D141" s="74"/>
      <c r="E141" s="74"/>
      <c r="F141" s="74"/>
      <c r="G141" s="74"/>
      <c r="H141" s="82"/>
    </row>
    <row r="142" spans="1:8" ht="71.25" customHeight="1">
      <c r="A142" s="73" t="s">
        <v>17</v>
      </c>
      <c r="B142" s="142" t="s">
        <v>83</v>
      </c>
      <c r="C142" s="80"/>
      <c r="D142" s="74" t="s">
        <v>16</v>
      </c>
      <c r="E142" s="74">
        <v>139.55000000000001</v>
      </c>
      <c r="F142" s="74"/>
      <c r="G142" s="74"/>
      <c r="H142" s="82" t="s">
        <v>13</v>
      </c>
    </row>
    <row r="143" spans="1:8">
      <c r="A143" s="73"/>
      <c r="B143" s="80"/>
      <c r="C143" s="80"/>
      <c r="D143" s="74"/>
      <c r="E143" s="74"/>
      <c r="F143" s="74"/>
      <c r="G143" s="74"/>
      <c r="H143" s="82"/>
    </row>
    <row r="144" spans="1:8" ht="59.25" customHeight="1">
      <c r="A144" s="73" t="s">
        <v>18</v>
      </c>
      <c r="B144" s="142" t="s">
        <v>84</v>
      </c>
      <c r="C144" s="80"/>
      <c r="D144" s="74" t="s">
        <v>16</v>
      </c>
      <c r="E144" s="74">
        <v>139.55000000000001</v>
      </c>
      <c r="F144" s="74"/>
      <c r="G144" s="74"/>
      <c r="H144" s="82" t="s">
        <v>13</v>
      </c>
    </row>
    <row r="145" spans="1:8">
      <c r="A145" s="73"/>
      <c r="B145" s="80"/>
      <c r="C145" s="80"/>
      <c r="D145" s="74"/>
      <c r="E145" s="74"/>
      <c r="F145" s="74"/>
      <c r="G145" s="74"/>
      <c r="H145" s="82"/>
    </row>
    <row r="146" spans="1:8" ht="57.75" customHeight="1">
      <c r="A146" s="73" t="s">
        <v>89</v>
      </c>
      <c r="B146" s="142" t="s">
        <v>85</v>
      </c>
      <c r="C146" s="80"/>
      <c r="D146" s="74" t="s">
        <v>20</v>
      </c>
      <c r="E146" s="74">
        <v>35.6</v>
      </c>
      <c r="F146" s="74"/>
      <c r="G146" s="74"/>
      <c r="H146" s="82" t="s">
        <v>13</v>
      </c>
    </row>
    <row r="147" spans="1:8" ht="0.75" hidden="1" customHeight="1">
      <c r="A147" s="73"/>
      <c r="B147" s="85"/>
      <c r="C147" s="85"/>
      <c r="D147" s="74"/>
      <c r="E147" s="74"/>
      <c r="F147" s="74"/>
      <c r="G147" s="74"/>
      <c r="H147" s="82"/>
    </row>
    <row r="148" spans="1:8" hidden="1">
      <c r="A148" s="73"/>
      <c r="B148" s="85"/>
      <c r="C148" s="85"/>
      <c r="D148" s="74"/>
      <c r="E148" s="74"/>
      <c r="F148" s="74"/>
      <c r="G148" s="74"/>
      <c r="H148" s="82"/>
    </row>
    <row r="149" spans="1:8">
      <c r="A149" s="73"/>
      <c r="B149" s="104"/>
      <c r="C149" s="105"/>
      <c r="D149" s="106"/>
      <c r="E149" s="106"/>
      <c r="F149" s="97" t="s">
        <v>43</v>
      </c>
      <c r="G149" s="97"/>
      <c r="H149" s="103" t="s">
        <v>13</v>
      </c>
    </row>
    <row r="150" spans="1:8">
      <c r="A150" s="73"/>
      <c r="B150" s="80"/>
      <c r="C150" s="80"/>
      <c r="D150" s="74"/>
      <c r="E150" s="74"/>
      <c r="F150" s="11"/>
      <c r="G150" s="11"/>
      <c r="H150" s="12"/>
    </row>
    <row r="151" spans="1:8" hidden="1">
      <c r="A151" s="73"/>
      <c r="B151" s="107" t="s">
        <v>56</v>
      </c>
      <c r="C151" s="114"/>
      <c r="D151" s="74"/>
      <c r="E151" s="74"/>
      <c r="F151" s="11"/>
      <c r="G151" s="11"/>
      <c r="H151" s="12"/>
    </row>
    <row r="152" spans="1:8" ht="96.75" hidden="1" customHeight="1">
      <c r="A152" s="73" t="s">
        <v>12</v>
      </c>
      <c r="B152" s="116" t="s">
        <v>60</v>
      </c>
      <c r="C152" s="114"/>
      <c r="D152" s="74" t="s">
        <v>16</v>
      </c>
      <c r="E152" s="74">
        <v>243.1</v>
      </c>
      <c r="F152" s="74">
        <v>65</v>
      </c>
      <c r="G152" s="74">
        <f>E152*F152</f>
        <v>15801.5</v>
      </c>
      <c r="H152" s="82" t="s">
        <v>13</v>
      </c>
    </row>
    <row r="153" spans="1:8" hidden="1">
      <c r="A153" s="73"/>
      <c r="B153" s="104"/>
      <c r="C153" s="105"/>
      <c r="D153" s="106"/>
      <c r="E153" s="106"/>
      <c r="F153" s="97" t="s">
        <v>57</v>
      </c>
      <c r="G153" s="97">
        <f>G152</f>
        <v>15801.5</v>
      </c>
      <c r="H153" s="103" t="s">
        <v>13</v>
      </c>
    </row>
    <row r="154" spans="1:8" hidden="1">
      <c r="A154" s="73"/>
      <c r="B154" s="114"/>
      <c r="C154" s="114"/>
      <c r="D154" s="74"/>
      <c r="E154" s="74"/>
      <c r="F154" s="11"/>
      <c r="G154" s="11"/>
      <c r="H154" s="12"/>
    </row>
    <row r="155" spans="1:8" hidden="1">
      <c r="A155" s="73"/>
      <c r="B155" s="107" t="s">
        <v>58</v>
      </c>
      <c r="C155" s="114"/>
      <c r="D155" s="74"/>
      <c r="E155" s="74"/>
      <c r="F155" s="11"/>
      <c r="G155" s="11"/>
      <c r="H155" s="12"/>
    </row>
    <row r="156" spans="1:8" ht="93" hidden="1" customHeight="1">
      <c r="A156" s="73" t="s">
        <v>12</v>
      </c>
      <c r="B156" s="116" t="s">
        <v>61</v>
      </c>
      <c r="C156" s="114"/>
      <c r="D156" s="74" t="s">
        <v>16</v>
      </c>
      <c r="E156" s="74">
        <v>243.1</v>
      </c>
      <c r="F156" s="74">
        <v>120</v>
      </c>
      <c r="G156" s="74">
        <f>E156*F156</f>
        <v>29172</v>
      </c>
      <c r="H156" s="82" t="s">
        <v>13</v>
      </c>
    </row>
    <row r="157" spans="1:8" hidden="1">
      <c r="A157" s="73"/>
      <c r="B157" s="110"/>
      <c r="C157" s="105"/>
      <c r="D157" s="106"/>
      <c r="E157" s="106"/>
      <c r="F157" s="97" t="s">
        <v>59</v>
      </c>
      <c r="G157" s="97">
        <f>G156</f>
        <v>29172</v>
      </c>
      <c r="H157" s="103" t="s">
        <v>13</v>
      </c>
    </row>
    <row r="158" spans="1:8" ht="14.25" hidden="1" customHeight="1">
      <c r="A158" s="73"/>
      <c r="B158" s="114"/>
      <c r="C158" s="114"/>
      <c r="D158" s="74"/>
      <c r="E158" s="74"/>
      <c r="F158" s="11"/>
      <c r="G158" s="11"/>
      <c r="H158" s="12"/>
    </row>
    <row r="159" spans="1:8">
      <c r="A159" s="73"/>
      <c r="B159" s="107" t="s">
        <v>44</v>
      </c>
      <c r="C159" s="80"/>
      <c r="D159" s="74"/>
      <c r="E159" s="74"/>
      <c r="F159" s="11"/>
      <c r="G159" s="11"/>
      <c r="H159" s="12"/>
    </row>
    <row r="160" spans="1:8" ht="81" customHeight="1">
      <c r="A160" s="73" t="s">
        <v>12</v>
      </c>
      <c r="B160" s="142" t="s">
        <v>86</v>
      </c>
      <c r="C160" s="80"/>
      <c r="D160" s="74" t="s">
        <v>20</v>
      </c>
      <c r="E160" s="74">
        <v>48.9</v>
      </c>
      <c r="F160" s="74"/>
      <c r="G160" s="74"/>
      <c r="H160" s="82" t="s">
        <v>13</v>
      </c>
    </row>
    <row r="161" spans="1:8" ht="14.25" customHeight="1">
      <c r="A161" s="73"/>
      <c r="B161" s="80"/>
      <c r="C161" s="80"/>
      <c r="D161" s="74"/>
      <c r="E161" s="74"/>
      <c r="F161" s="74"/>
      <c r="G161" s="74"/>
      <c r="H161" s="82"/>
    </row>
    <row r="162" spans="1:8" hidden="1">
      <c r="A162" s="73"/>
      <c r="B162" s="80"/>
      <c r="C162" s="80"/>
      <c r="D162" s="74"/>
      <c r="E162" s="74"/>
      <c r="F162" s="74"/>
      <c r="G162" s="74"/>
      <c r="H162" s="82"/>
    </row>
    <row r="163" spans="1:8" hidden="1">
      <c r="A163" s="73"/>
      <c r="B163" s="80"/>
      <c r="C163" s="80"/>
      <c r="D163" s="74"/>
      <c r="E163" s="74"/>
      <c r="F163" s="74"/>
      <c r="G163" s="74"/>
      <c r="H163" s="82"/>
    </row>
    <row r="164" spans="1:8" ht="78" customHeight="1">
      <c r="A164" s="73" t="s">
        <v>14</v>
      </c>
      <c r="B164" s="142" t="s">
        <v>87</v>
      </c>
      <c r="C164" s="80"/>
      <c r="D164" s="74" t="s">
        <v>20</v>
      </c>
      <c r="E164" s="74">
        <v>26.55</v>
      </c>
      <c r="F164" s="74"/>
      <c r="G164" s="74"/>
      <c r="H164" s="82" t="s">
        <v>13</v>
      </c>
    </row>
    <row r="165" spans="1:8" hidden="1">
      <c r="A165" s="73"/>
      <c r="B165" s="80"/>
      <c r="C165" s="80"/>
      <c r="D165" s="74"/>
      <c r="E165" s="74"/>
      <c r="F165" s="74"/>
      <c r="G165" s="74"/>
      <c r="H165" s="82"/>
    </row>
    <row r="166" spans="1:8" ht="57" hidden="1" customHeight="1">
      <c r="A166" s="73" t="s">
        <v>15</v>
      </c>
      <c r="B166" s="89" t="s">
        <v>53</v>
      </c>
      <c r="C166" s="80"/>
      <c r="D166" s="74" t="s">
        <v>20</v>
      </c>
      <c r="E166" s="74">
        <v>10</v>
      </c>
      <c r="F166" s="74">
        <v>100</v>
      </c>
      <c r="G166" s="74">
        <f>E166*F166</f>
        <v>1000</v>
      </c>
      <c r="H166" s="82" t="s">
        <v>13</v>
      </c>
    </row>
    <row r="167" spans="1:8" ht="16.5" hidden="1" customHeight="1">
      <c r="A167" s="73"/>
      <c r="B167" s="87"/>
      <c r="C167" s="87"/>
      <c r="D167" s="74"/>
      <c r="E167" s="74"/>
      <c r="F167" s="74"/>
      <c r="G167" s="74"/>
      <c r="H167" s="82"/>
    </row>
    <row r="168" spans="1:8" ht="15.75" hidden="1" customHeight="1">
      <c r="A168" s="73"/>
      <c r="B168" s="111"/>
      <c r="C168" s="111"/>
      <c r="D168" s="74"/>
      <c r="E168" s="74"/>
      <c r="F168" s="74"/>
      <c r="G168" s="74"/>
      <c r="H168" s="82"/>
    </row>
    <row r="169" spans="1:8" ht="72.75" hidden="1" customHeight="1">
      <c r="A169" s="73" t="s">
        <v>15</v>
      </c>
      <c r="B169" s="113" t="s">
        <v>55</v>
      </c>
      <c r="C169" s="113"/>
      <c r="D169" s="74" t="s">
        <v>20</v>
      </c>
      <c r="E169" s="74">
        <v>12</v>
      </c>
      <c r="F169" s="74">
        <v>120</v>
      </c>
      <c r="G169" s="74">
        <f>E169*F169</f>
        <v>1440</v>
      </c>
      <c r="H169" s="82" t="s">
        <v>13</v>
      </c>
    </row>
    <row r="170" spans="1:8" ht="16.5" hidden="1" customHeight="1">
      <c r="A170" s="73"/>
      <c r="B170" s="113"/>
      <c r="C170" s="113"/>
      <c r="D170" s="74"/>
      <c r="E170" s="74"/>
      <c r="F170" s="74"/>
      <c r="G170" s="74"/>
      <c r="H170" s="82"/>
    </row>
    <row r="171" spans="1:8" ht="57.75" hidden="1" customHeight="1">
      <c r="A171" s="73"/>
      <c r="B171" s="125"/>
      <c r="C171" s="121"/>
      <c r="D171" s="74"/>
      <c r="E171" s="74"/>
      <c r="F171" s="74"/>
      <c r="G171" s="74"/>
      <c r="H171" s="82"/>
    </row>
    <row r="172" spans="1:8" ht="16.5" hidden="1" customHeight="1">
      <c r="A172" s="73"/>
      <c r="B172" s="121"/>
      <c r="C172" s="121"/>
      <c r="D172" s="74"/>
      <c r="E172" s="74"/>
      <c r="F172" s="74"/>
      <c r="G172" s="74"/>
      <c r="H172" s="82"/>
    </row>
    <row r="173" spans="1:8" ht="56.25" hidden="1" customHeight="1">
      <c r="A173" s="73"/>
      <c r="B173" s="125"/>
      <c r="C173" s="87"/>
      <c r="D173" s="74"/>
      <c r="E173" s="74"/>
      <c r="F173" s="74"/>
      <c r="G173" s="74"/>
      <c r="H173" s="82"/>
    </row>
    <row r="174" spans="1:8">
      <c r="A174" s="73"/>
      <c r="B174" s="104"/>
      <c r="C174" s="105"/>
      <c r="D174" s="106"/>
      <c r="E174" s="106"/>
      <c r="F174" s="97" t="s">
        <v>45</v>
      </c>
      <c r="G174" s="97"/>
      <c r="H174" s="103" t="s">
        <v>13</v>
      </c>
    </row>
    <row r="175" spans="1:8">
      <c r="A175" s="73"/>
      <c r="B175" s="89"/>
      <c r="C175" s="89"/>
      <c r="D175" s="74"/>
      <c r="E175" s="74"/>
      <c r="F175" s="11"/>
      <c r="G175" s="11"/>
      <c r="H175" s="12"/>
    </row>
    <row r="176" spans="1:8">
      <c r="A176" s="73"/>
      <c r="B176" s="118"/>
      <c r="C176" s="117"/>
      <c r="D176" s="74"/>
      <c r="E176" s="74"/>
      <c r="F176" s="11"/>
      <c r="G176" s="11"/>
      <c r="H176" s="12"/>
    </row>
    <row r="177" spans="1:8" ht="12.75" customHeight="1">
      <c r="A177" s="73"/>
      <c r="B177" s="118"/>
      <c r="C177" s="89"/>
      <c r="D177" s="74"/>
      <c r="E177" s="74"/>
      <c r="F177" s="11"/>
      <c r="G177" s="11"/>
      <c r="H177" s="12"/>
    </row>
    <row r="178" spans="1:8" ht="75" hidden="1" customHeight="1">
      <c r="A178" s="73"/>
      <c r="B178" s="89"/>
      <c r="C178" s="89"/>
      <c r="D178" s="74"/>
      <c r="E178" s="74"/>
      <c r="F178" s="74"/>
      <c r="G178" s="74"/>
      <c r="H178" s="82"/>
    </row>
    <row r="179" spans="1:8" hidden="1">
      <c r="A179" s="73"/>
      <c r="B179" s="89"/>
      <c r="C179" s="89"/>
      <c r="D179" s="74"/>
      <c r="E179" s="74"/>
      <c r="F179" s="11"/>
      <c r="G179" s="11"/>
      <c r="H179" s="12"/>
    </row>
    <row r="180" spans="1:8" ht="33" hidden="1" customHeight="1">
      <c r="A180" s="73"/>
      <c r="B180" s="89"/>
      <c r="C180" s="89"/>
      <c r="D180" s="74"/>
      <c r="E180" s="74"/>
      <c r="F180" s="74"/>
      <c r="G180" s="74"/>
      <c r="H180" s="82"/>
    </row>
    <row r="181" spans="1:8" hidden="1">
      <c r="A181" s="73"/>
      <c r="B181" s="89"/>
      <c r="C181" s="89"/>
      <c r="D181" s="74"/>
      <c r="E181" s="74"/>
      <c r="F181" s="11"/>
      <c r="G181" s="11"/>
      <c r="H181" s="12"/>
    </row>
    <row r="182" spans="1:8" hidden="1">
      <c r="A182" s="73"/>
      <c r="B182" s="89"/>
      <c r="C182" s="89"/>
      <c r="D182" s="74"/>
      <c r="E182" s="74"/>
      <c r="F182" s="74"/>
      <c r="G182" s="74"/>
      <c r="H182" s="82"/>
    </row>
    <row r="183" spans="1:8" hidden="1">
      <c r="A183" s="73"/>
      <c r="B183" s="89"/>
      <c r="C183" s="89"/>
      <c r="D183" s="74"/>
      <c r="E183" s="74"/>
      <c r="F183" s="11"/>
      <c r="G183" s="11"/>
      <c r="H183" s="12"/>
    </row>
    <row r="184" spans="1:8" hidden="1">
      <c r="A184" s="73"/>
      <c r="B184" s="89"/>
      <c r="C184" s="89"/>
      <c r="D184" s="74"/>
      <c r="E184" s="74"/>
      <c r="F184" s="74"/>
      <c r="G184" s="74"/>
      <c r="H184" s="82"/>
    </row>
    <row r="185" spans="1:8" hidden="1">
      <c r="A185" s="73"/>
      <c r="B185" s="89"/>
      <c r="C185" s="89"/>
      <c r="D185" s="74"/>
      <c r="E185" s="74"/>
      <c r="F185" s="74"/>
      <c r="G185" s="74"/>
      <c r="H185" s="82"/>
    </row>
    <row r="186" spans="1:8" hidden="1">
      <c r="A186" s="73"/>
      <c r="B186" s="89"/>
      <c r="C186" s="89"/>
      <c r="D186" s="74"/>
      <c r="E186" s="74"/>
      <c r="F186" s="74"/>
      <c r="G186" s="74"/>
      <c r="H186" s="82"/>
    </row>
    <row r="187" spans="1:8" hidden="1">
      <c r="A187" s="73"/>
      <c r="B187" s="89"/>
      <c r="C187" s="89"/>
      <c r="D187" s="74"/>
      <c r="E187" s="74"/>
      <c r="F187" s="74"/>
      <c r="G187" s="74"/>
      <c r="H187" s="82"/>
    </row>
    <row r="188" spans="1:8" hidden="1">
      <c r="A188" s="73"/>
      <c r="B188" s="89"/>
      <c r="C188" s="89"/>
      <c r="D188" s="74"/>
      <c r="E188" s="74"/>
      <c r="F188" s="74"/>
      <c r="G188" s="74"/>
      <c r="H188" s="82"/>
    </row>
    <row r="189" spans="1:8" hidden="1">
      <c r="A189" s="73"/>
      <c r="B189" s="89"/>
      <c r="C189" s="89"/>
      <c r="D189" s="74"/>
      <c r="E189" s="74"/>
      <c r="F189" s="74"/>
      <c r="G189" s="74"/>
      <c r="H189" s="82"/>
    </row>
    <row r="190" spans="1:8" hidden="1">
      <c r="A190" s="73"/>
      <c r="B190" s="89"/>
      <c r="C190" s="89"/>
      <c r="D190" s="74"/>
      <c r="E190" s="74"/>
      <c r="F190" s="74"/>
      <c r="G190" s="74"/>
      <c r="H190" s="82"/>
    </row>
    <row r="191" spans="1:8" hidden="1">
      <c r="A191" s="73"/>
      <c r="B191" s="89"/>
      <c r="C191" s="89"/>
      <c r="D191" s="74"/>
      <c r="E191" s="74"/>
      <c r="F191" s="74"/>
      <c r="G191" s="74"/>
      <c r="H191" s="82"/>
    </row>
    <row r="192" spans="1:8" hidden="1">
      <c r="A192" s="73"/>
      <c r="B192" s="89"/>
      <c r="C192" s="89"/>
      <c r="D192" s="74"/>
      <c r="E192" s="74"/>
      <c r="F192" s="86"/>
      <c r="G192" s="86"/>
      <c r="H192" s="90"/>
    </row>
    <row r="193" spans="1:8" ht="13.5" hidden="1" customHeight="1">
      <c r="A193" s="73"/>
      <c r="B193" s="67"/>
      <c r="C193" s="80"/>
      <c r="D193" s="74"/>
      <c r="E193" s="74"/>
      <c r="F193" s="74"/>
      <c r="G193" s="74"/>
      <c r="H193" s="82"/>
    </row>
    <row r="194" spans="1:8" hidden="1">
      <c r="A194" s="73"/>
      <c r="B194" s="85"/>
      <c r="C194" s="80"/>
      <c r="D194" s="74"/>
      <c r="E194" s="74"/>
      <c r="F194" s="74"/>
      <c r="G194" s="74"/>
      <c r="H194" s="82"/>
    </row>
    <row r="195" spans="1:8" hidden="1">
      <c r="A195" s="73"/>
      <c r="B195" s="80"/>
      <c r="C195" s="80"/>
      <c r="D195" s="74"/>
      <c r="E195" s="74"/>
      <c r="F195" s="74"/>
      <c r="G195" s="74"/>
      <c r="H195" s="82"/>
    </row>
    <row r="196" spans="1:8" ht="81" hidden="1" customHeight="1">
      <c r="A196" s="73"/>
      <c r="B196" s="85"/>
      <c r="C196" s="80"/>
      <c r="D196" s="74"/>
      <c r="E196" s="74"/>
      <c r="F196" s="74"/>
      <c r="G196" s="74"/>
      <c r="H196" s="82"/>
    </row>
    <row r="197" spans="1:8" hidden="1">
      <c r="A197" s="73"/>
      <c r="B197" s="80"/>
      <c r="C197" s="80"/>
      <c r="D197" s="74"/>
      <c r="E197" s="74"/>
      <c r="F197" s="74"/>
      <c r="G197" s="74"/>
      <c r="H197" s="82"/>
    </row>
    <row r="198" spans="1:8" hidden="1">
      <c r="A198" s="73"/>
      <c r="B198" s="80"/>
      <c r="C198" s="80"/>
      <c r="D198" s="74"/>
      <c r="E198" s="74"/>
      <c r="F198" s="74"/>
      <c r="G198" s="74"/>
      <c r="H198" s="82"/>
    </row>
    <row r="199" spans="1:8" hidden="1">
      <c r="A199" s="73"/>
      <c r="B199" s="80"/>
      <c r="C199" s="80"/>
      <c r="D199" s="74"/>
      <c r="E199" s="74"/>
      <c r="F199" s="74"/>
      <c r="G199" s="74"/>
      <c r="H199" s="82"/>
    </row>
    <row r="200" spans="1:8" ht="30.75" hidden="1" customHeight="1">
      <c r="A200" s="73"/>
      <c r="B200" s="85"/>
      <c r="C200" s="80"/>
      <c r="D200" s="74"/>
      <c r="E200" s="74"/>
      <c r="F200" s="74"/>
      <c r="G200" s="74"/>
      <c r="H200" s="82"/>
    </row>
    <row r="201" spans="1:8" hidden="1">
      <c r="A201" s="73"/>
      <c r="B201" s="80"/>
      <c r="C201" s="80"/>
      <c r="D201" s="74"/>
      <c r="E201" s="74"/>
      <c r="F201" s="11"/>
      <c r="G201" s="11"/>
      <c r="H201" s="12"/>
    </row>
    <row r="202" spans="1:8" hidden="1">
      <c r="A202" s="73"/>
      <c r="B202" s="80"/>
      <c r="C202" s="80"/>
      <c r="D202" s="74"/>
      <c r="E202" s="74"/>
      <c r="F202" s="11"/>
      <c r="G202" s="11"/>
      <c r="H202" s="12"/>
    </row>
    <row r="203" spans="1:8" hidden="1">
      <c r="A203" s="73"/>
      <c r="B203" s="67"/>
      <c r="C203" s="80"/>
      <c r="D203" s="74"/>
      <c r="E203" s="74"/>
      <c r="F203" s="11"/>
      <c r="G203" s="11"/>
      <c r="H203" s="12"/>
    </row>
    <row r="204" spans="1:8" ht="84" hidden="1" customHeight="1">
      <c r="A204" s="73"/>
      <c r="B204" s="85"/>
      <c r="C204" s="80"/>
      <c r="D204" s="74"/>
      <c r="E204" s="74"/>
      <c r="F204" s="74"/>
      <c r="G204" s="74"/>
      <c r="H204" s="82"/>
    </row>
    <row r="205" spans="1:8" hidden="1">
      <c r="A205" s="73"/>
      <c r="B205" s="80"/>
      <c r="C205" s="80"/>
      <c r="D205" s="74"/>
      <c r="E205" s="74"/>
      <c r="F205" s="74"/>
      <c r="G205" s="74"/>
      <c r="H205" s="82"/>
    </row>
    <row r="206" spans="1:8" ht="72" hidden="1" customHeight="1">
      <c r="A206" s="73"/>
      <c r="B206" s="85"/>
      <c r="C206" s="80"/>
      <c r="D206" s="74"/>
      <c r="E206" s="74"/>
      <c r="F206" s="74"/>
      <c r="G206" s="74"/>
      <c r="H206" s="82"/>
    </row>
    <row r="207" spans="1:8" hidden="1">
      <c r="A207" s="73"/>
      <c r="B207" s="80"/>
      <c r="C207" s="80"/>
      <c r="D207" s="74"/>
      <c r="E207" s="74"/>
      <c r="F207" s="11"/>
      <c r="G207" s="11"/>
      <c r="H207" s="12"/>
    </row>
    <row r="208" spans="1:8" ht="14.25" hidden="1" customHeight="1">
      <c r="A208" s="73"/>
      <c r="B208" s="80"/>
      <c r="C208" s="80"/>
      <c r="D208" s="74"/>
      <c r="E208" s="74"/>
      <c r="F208" s="74"/>
      <c r="G208" s="74"/>
      <c r="H208" s="82"/>
    </row>
    <row r="209" spans="1:10" hidden="1">
      <c r="A209" s="73"/>
      <c r="B209" s="80"/>
      <c r="C209" s="80"/>
      <c r="D209" s="74"/>
      <c r="E209" s="74"/>
      <c r="F209" s="74"/>
      <c r="G209" s="74"/>
      <c r="H209" s="82"/>
    </row>
    <row r="210" spans="1:10" hidden="1">
      <c r="A210" s="73"/>
      <c r="B210" s="80"/>
      <c r="C210" s="80"/>
      <c r="D210" s="74"/>
      <c r="E210" s="74"/>
      <c r="F210" s="74"/>
      <c r="G210" s="74"/>
      <c r="H210" s="82"/>
    </row>
    <row r="211" spans="1:10" hidden="1">
      <c r="A211" s="73"/>
      <c r="B211" s="80"/>
      <c r="C211" s="80"/>
      <c r="D211" s="80"/>
      <c r="E211" s="74"/>
      <c r="F211" s="74"/>
      <c r="G211" s="74"/>
      <c r="H211" s="79"/>
      <c r="I211" s="12"/>
    </row>
    <row r="212" spans="1:10" hidden="1">
      <c r="A212" s="73"/>
      <c r="B212" s="80"/>
      <c r="C212" s="80"/>
      <c r="D212" s="74"/>
      <c r="E212" s="74"/>
      <c r="F212" s="74"/>
      <c r="G212" s="74"/>
      <c r="H212" s="82"/>
    </row>
    <row r="213" spans="1:10" hidden="1">
      <c r="A213" s="73"/>
      <c r="B213" s="80"/>
      <c r="C213" s="80"/>
      <c r="D213" s="74"/>
      <c r="E213" s="74"/>
      <c r="F213" s="74"/>
      <c r="G213" s="74"/>
      <c r="H213" s="82"/>
    </row>
    <row r="214" spans="1:10" hidden="1">
      <c r="A214" s="73"/>
      <c r="B214" s="80"/>
      <c r="C214" s="80"/>
      <c r="D214" s="74"/>
      <c r="E214" s="74"/>
      <c r="F214" s="74"/>
      <c r="G214" s="74"/>
      <c r="H214" s="82"/>
    </row>
    <row r="215" spans="1:10" hidden="1">
      <c r="A215" s="73"/>
      <c r="B215" s="80"/>
      <c r="C215" s="80"/>
      <c r="D215" s="74"/>
      <c r="E215" s="74"/>
      <c r="F215" s="74"/>
      <c r="G215" s="74"/>
      <c r="H215" s="82"/>
    </row>
    <row r="216" spans="1:10" hidden="1">
      <c r="A216" s="73"/>
      <c r="B216" s="80"/>
      <c r="C216" s="80"/>
      <c r="D216" s="74"/>
      <c r="E216" s="74"/>
      <c r="F216" s="74"/>
      <c r="G216" s="74"/>
      <c r="H216" s="82"/>
    </row>
    <row r="217" spans="1:10" hidden="1">
      <c r="A217" s="73"/>
      <c r="B217" s="80"/>
      <c r="C217" s="80"/>
      <c r="D217" s="74"/>
      <c r="E217" s="74"/>
      <c r="F217" s="74"/>
      <c r="G217" s="74"/>
      <c r="H217" s="82"/>
    </row>
    <row r="218" spans="1:10" hidden="1">
      <c r="A218" s="73"/>
      <c r="B218" s="80"/>
      <c r="C218" s="80"/>
      <c r="D218" s="74"/>
      <c r="E218" s="74"/>
      <c r="F218" s="74"/>
      <c r="G218" s="74"/>
      <c r="H218" s="82"/>
    </row>
    <row r="219" spans="1:10" hidden="1">
      <c r="A219" s="73"/>
      <c r="B219" s="80"/>
      <c r="C219" s="80"/>
      <c r="D219" s="74"/>
      <c r="E219" s="74"/>
      <c r="F219" s="74"/>
      <c r="G219" s="74"/>
      <c r="H219" s="82"/>
    </row>
    <row r="220" spans="1:10" hidden="1">
      <c r="A220" s="73"/>
      <c r="B220" s="80"/>
      <c r="C220" s="80"/>
      <c r="D220" s="74"/>
      <c r="E220" s="74"/>
      <c r="F220" s="74"/>
      <c r="G220" s="74"/>
      <c r="H220" s="82"/>
    </row>
    <row r="221" spans="1:10" hidden="1">
      <c r="A221" s="73"/>
      <c r="B221" s="80"/>
      <c r="C221" s="80"/>
      <c r="D221" s="74"/>
      <c r="E221" s="74"/>
      <c r="F221" s="74"/>
      <c r="G221" s="74"/>
      <c r="H221" s="12"/>
    </row>
    <row r="222" spans="1:10">
      <c r="A222" s="73"/>
      <c r="B222" s="85"/>
      <c r="C222" s="85"/>
      <c r="D222" s="74"/>
      <c r="E222" s="74"/>
      <c r="F222" s="86" t="s">
        <v>47</v>
      </c>
      <c r="G222" s="86"/>
      <c r="H222" s="12" t="s">
        <v>13</v>
      </c>
    </row>
    <row r="223" spans="1:10" hidden="1">
      <c r="A223" s="73"/>
      <c r="B223" s="80"/>
      <c r="C223" s="80"/>
      <c r="D223" s="74"/>
      <c r="E223" s="74"/>
      <c r="F223" s="74"/>
      <c r="G223" s="74"/>
      <c r="H223" s="12"/>
    </row>
    <row r="224" spans="1:10" ht="13.5" customHeight="1">
      <c r="A224" s="73"/>
      <c r="B224" s="67"/>
      <c r="C224" s="67"/>
      <c r="D224" s="11"/>
      <c r="E224" s="11"/>
      <c r="F224" s="11" t="s">
        <v>25</v>
      </c>
      <c r="G224" s="11"/>
      <c r="H224" s="12" t="s">
        <v>13</v>
      </c>
      <c r="J224" s="74"/>
    </row>
    <row r="225" spans="1:8" hidden="1">
      <c r="A225" s="73"/>
      <c r="B225" s="67"/>
      <c r="C225" s="67"/>
      <c r="D225" s="11"/>
      <c r="E225" s="11"/>
      <c r="F225" s="11" t="s">
        <v>23</v>
      </c>
      <c r="G225" s="11">
        <f>G77</f>
        <v>278.39999999999998</v>
      </c>
      <c r="H225" s="12" t="s">
        <v>13</v>
      </c>
    </row>
    <row r="226" spans="1:8" hidden="1">
      <c r="A226" s="73"/>
      <c r="B226" s="67"/>
      <c r="C226" s="67"/>
      <c r="D226" s="11"/>
      <c r="E226" s="11"/>
      <c r="F226" s="11" t="s">
        <v>28</v>
      </c>
      <c r="G226" s="11">
        <f>G85</f>
        <v>11991.2</v>
      </c>
      <c r="H226" s="12" t="s">
        <v>13</v>
      </c>
    </row>
    <row r="227" spans="1:8" hidden="1">
      <c r="A227" s="73"/>
      <c r="B227" s="67"/>
      <c r="C227" s="67"/>
      <c r="D227" s="11"/>
      <c r="E227" s="11"/>
      <c r="F227" s="11"/>
      <c r="G227" s="11"/>
      <c r="H227" s="12"/>
    </row>
    <row r="228" spans="1:8" hidden="1">
      <c r="A228" s="73"/>
      <c r="B228" s="128"/>
      <c r="C228" s="128"/>
      <c r="D228" s="11"/>
      <c r="E228" s="11"/>
      <c r="F228" s="11"/>
      <c r="G228" s="11"/>
      <c r="H228" s="12"/>
    </row>
    <row r="229" spans="1:8" hidden="1">
      <c r="A229" s="73"/>
      <c r="B229" s="124"/>
      <c r="C229" s="124"/>
      <c r="D229" s="11"/>
      <c r="E229" s="11"/>
      <c r="F229" s="11"/>
      <c r="G229" s="11"/>
      <c r="H229" s="12"/>
    </row>
    <row r="230" spans="1:8">
      <c r="A230" s="73"/>
      <c r="B230" s="67"/>
      <c r="C230" s="67"/>
      <c r="D230" s="11"/>
      <c r="E230" s="11"/>
      <c r="F230" s="11" t="s">
        <v>43</v>
      </c>
      <c r="G230" s="11"/>
      <c r="H230" s="12" t="s">
        <v>13</v>
      </c>
    </row>
    <row r="231" spans="1:8" hidden="1">
      <c r="A231" s="73"/>
      <c r="B231" s="115"/>
      <c r="C231" s="115"/>
      <c r="D231" s="11"/>
      <c r="E231" s="11"/>
      <c r="F231" s="11"/>
      <c r="G231" s="11"/>
      <c r="H231" s="12"/>
    </row>
    <row r="232" spans="1:8" hidden="1">
      <c r="A232" s="73"/>
      <c r="B232" s="115"/>
      <c r="C232" s="115"/>
      <c r="D232" s="11"/>
      <c r="E232" s="11"/>
      <c r="F232" s="11"/>
      <c r="G232" s="11"/>
      <c r="H232" s="12"/>
    </row>
    <row r="233" spans="1:8">
      <c r="A233" s="73"/>
      <c r="B233" s="67"/>
      <c r="C233" s="67"/>
      <c r="D233" s="11"/>
      <c r="E233" s="11"/>
      <c r="F233" s="11" t="s">
        <v>45</v>
      </c>
      <c r="G233" s="11"/>
      <c r="H233" s="12" t="s">
        <v>13</v>
      </c>
    </row>
    <row r="234" spans="1:8" ht="14.25" customHeight="1">
      <c r="A234" s="73"/>
      <c r="B234" s="88"/>
      <c r="C234" s="88"/>
      <c r="D234" s="11"/>
      <c r="E234" s="11"/>
      <c r="F234" s="11"/>
      <c r="G234" s="11"/>
      <c r="H234" s="12"/>
    </row>
    <row r="235" spans="1:8" ht="13.5" hidden="1" customHeight="1">
      <c r="A235" s="73"/>
      <c r="B235" s="67"/>
      <c r="C235" s="67"/>
      <c r="D235" s="11"/>
      <c r="E235" s="11"/>
      <c r="F235" s="11"/>
      <c r="G235" s="11"/>
      <c r="H235" s="12"/>
    </row>
    <row r="236" spans="1:8" hidden="1">
      <c r="A236" s="73"/>
      <c r="B236" s="67"/>
      <c r="C236" s="67"/>
      <c r="D236" s="11"/>
      <c r="E236" s="11"/>
      <c r="F236" s="11"/>
      <c r="G236" s="11"/>
      <c r="H236" s="12"/>
    </row>
    <row r="237" spans="1:8" hidden="1">
      <c r="A237" s="73"/>
      <c r="B237" s="67"/>
      <c r="C237" s="67"/>
      <c r="D237" s="11"/>
      <c r="E237" s="11"/>
      <c r="F237" s="11"/>
      <c r="G237" s="11"/>
      <c r="H237" s="12"/>
    </row>
    <row r="238" spans="1:8" hidden="1">
      <c r="A238" s="73"/>
      <c r="B238" s="67"/>
      <c r="C238" s="67"/>
      <c r="D238" s="11"/>
      <c r="E238" s="11"/>
      <c r="F238" s="11"/>
      <c r="G238" s="11"/>
      <c r="H238" s="12"/>
    </row>
    <row r="239" spans="1:8" hidden="1">
      <c r="A239" s="73"/>
      <c r="B239" s="67"/>
      <c r="C239" s="67"/>
      <c r="D239" s="11"/>
      <c r="E239" s="11"/>
      <c r="F239" s="11"/>
      <c r="G239" s="11"/>
      <c r="H239" s="12"/>
    </row>
    <row r="240" spans="1:8" ht="14.25" hidden="1" customHeight="1">
      <c r="A240" s="73"/>
      <c r="B240" s="67"/>
      <c r="C240" s="67"/>
      <c r="D240" s="11"/>
      <c r="E240" s="11"/>
      <c r="F240" s="11"/>
      <c r="G240" s="11"/>
      <c r="H240" s="12"/>
    </row>
    <row r="241" spans="1:9" hidden="1">
      <c r="A241" s="73"/>
      <c r="B241" s="29"/>
      <c r="C241" s="67"/>
      <c r="D241" s="11"/>
      <c r="E241" s="11"/>
      <c r="F241" s="11"/>
      <c r="G241" s="11"/>
      <c r="H241" s="12"/>
    </row>
    <row r="242" spans="1:9" hidden="1">
      <c r="A242" s="73"/>
      <c r="B242" s="67"/>
      <c r="C242" s="67"/>
      <c r="D242" s="11"/>
      <c r="E242" s="11"/>
      <c r="F242" s="11"/>
      <c r="G242" s="11"/>
      <c r="H242" s="12"/>
    </row>
    <row r="243" spans="1:9" ht="14.25" customHeight="1">
      <c r="A243" s="73"/>
      <c r="B243" s="108"/>
      <c r="C243" s="109"/>
      <c r="D243" s="97"/>
      <c r="E243" s="97"/>
      <c r="F243" s="139" t="s">
        <v>22</v>
      </c>
      <c r="G243" s="97"/>
      <c r="H243" s="103" t="s">
        <v>13</v>
      </c>
      <c r="I243" s="68"/>
    </row>
    <row r="244" spans="1:9" ht="0.75" hidden="1" customHeight="1">
      <c r="A244" s="73"/>
      <c r="B244" s="108"/>
      <c r="C244" s="109"/>
      <c r="D244" s="97"/>
      <c r="E244" s="97"/>
      <c r="F244" s="139"/>
      <c r="G244" s="97"/>
      <c r="H244" s="103"/>
      <c r="I244" s="68"/>
    </row>
    <row r="245" spans="1:9" hidden="1">
      <c r="A245" s="73"/>
      <c r="B245" s="110"/>
      <c r="C245" s="109"/>
      <c r="D245" s="97"/>
      <c r="E245" s="97"/>
      <c r="F245" s="139"/>
      <c r="G245" s="97"/>
      <c r="H245" s="103"/>
      <c r="I245" s="68"/>
    </row>
    <row r="246" spans="1:9">
      <c r="A246" s="81"/>
      <c r="B246" s="110"/>
      <c r="C246" s="96"/>
      <c r="D246" s="96"/>
      <c r="E246" s="136"/>
      <c r="F246" s="140" t="s">
        <v>74</v>
      </c>
      <c r="G246" s="137"/>
      <c r="H246" s="138" t="s">
        <v>13</v>
      </c>
      <c r="I246" s="69"/>
    </row>
    <row r="247" spans="1:9" hidden="1">
      <c r="A247" s="1"/>
      <c r="B247" s="152"/>
      <c r="C247" s="152"/>
      <c r="D247" s="11"/>
      <c r="E247" s="11"/>
      <c r="F247" s="141"/>
      <c r="G247" s="11"/>
      <c r="H247" s="12"/>
    </row>
    <row r="248" spans="1:9" hidden="1">
      <c r="A248" s="1"/>
      <c r="B248" s="118"/>
      <c r="C248" s="118"/>
      <c r="D248" s="11"/>
      <c r="E248" s="11"/>
      <c r="F248" s="141"/>
      <c r="G248" s="11"/>
      <c r="H248" s="12"/>
    </row>
    <row r="249" spans="1:9" hidden="1">
      <c r="A249" s="1"/>
      <c r="B249" s="152"/>
      <c r="C249" s="152"/>
      <c r="D249" s="11"/>
      <c r="E249" s="11"/>
      <c r="F249" s="141"/>
      <c r="G249" s="11"/>
      <c r="H249" s="12"/>
    </row>
    <row r="250" spans="1:9" ht="18" customHeight="1">
      <c r="A250" s="1"/>
      <c r="B250" s="110"/>
      <c r="C250" s="109"/>
      <c r="D250" s="97"/>
      <c r="E250" s="97"/>
      <c r="F250" s="139" t="s">
        <v>22</v>
      </c>
      <c r="G250" s="97"/>
      <c r="H250" s="103" t="s">
        <v>13</v>
      </c>
    </row>
    <row r="251" spans="1:9" ht="18" customHeight="1">
      <c r="A251" s="1"/>
      <c r="B251" s="135"/>
      <c r="C251" s="135"/>
      <c r="D251" s="11"/>
      <c r="E251" s="11"/>
      <c r="F251" s="11"/>
      <c r="G251" s="11"/>
      <c r="H251" s="12"/>
    </row>
    <row r="252" spans="1:9" ht="18" customHeight="1">
      <c r="A252" s="1"/>
      <c r="B252" s="135"/>
      <c r="C252" s="135"/>
      <c r="D252" s="11"/>
      <c r="E252" s="11"/>
      <c r="F252" s="11"/>
      <c r="G252" s="11"/>
      <c r="H252" s="12"/>
    </row>
    <row r="253" spans="1:9" ht="63.75">
      <c r="A253" s="1"/>
      <c r="B253" s="118" t="s">
        <v>62</v>
      </c>
      <c r="C253" s="10"/>
      <c r="D253" s="11"/>
      <c r="E253" s="11"/>
      <c r="F253" s="11"/>
      <c r="G253" s="11"/>
      <c r="H253" s="12"/>
    </row>
    <row r="254" spans="1:9">
      <c r="A254" s="1"/>
      <c r="B254" s="10"/>
      <c r="C254" s="10"/>
      <c r="D254" s="11"/>
      <c r="E254" s="11"/>
      <c r="F254" s="11"/>
      <c r="G254" s="11"/>
      <c r="H254" s="12"/>
    </row>
    <row r="255" spans="1:9">
      <c r="A255" s="1"/>
      <c r="B255" s="152"/>
      <c r="C255" s="152"/>
      <c r="D255" s="11"/>
      <c r="E255" s="11"/>
      <c r="F255" s="11"/>
      <c r="G255" s="11"/>
      <c r="H255" s="12"/>
    </row>
    <row r="256" spans="1:9">
      <c r="A256" s="1"/>
      <c r="B256" s="10"/>
      <c r="C256" s="10"/>
      <c r="D256" s="11"/>
      <c r="E256" s="11"/>
      <c r="F256" s="11"/>
      <c r="G256" s="11"/>
      <c r="H256" s="12"/>
    </row>
    <row r="257" spans="1:12">
      <c r="A257" s="1"/>
      <c r="B257" s="152"/>
      <c r="C257" s="152"/>
      <c r="D257" s="11"/>
      <c r="E257" s="11"/>
      <c r="F257" s="11"/>
      <c r="G257" s="11"/>
      <c r="H257" s="12"/>
    </row>
    <row r="258" spans="1:12">
      <c r="A258" s="1"/>
      <c r="B258" s="10"/>
      <c r="C258" s="10"/>
      <c r="D258" s="11"/>
      <c r="E258" s="11"/>
      <c r="F258" s="11"/>
      <c r="G258" s="11"/>
      <c r="H258" s="12"/>
    </row>
    <row r="259" spans="1:12">
      <c r="A259" s="1"/>
      <c r="B259" s="10"/>
      <c r="C259" s="10"/>
      <c r="D259" s="11"/>
      <c r="E259" s="11"/>
      <c r="F259" s="11"/>
      <c r="G259" s="11"/>
      <c r="H259" s="12"/>
    </row>
    <row r="260" spans="1:12">
      <c r="B260" s="10"/>
    </row>
    <row r="261" spans="1:12">
      <c r="A261" s="1"/>
      <c r="B261" s="70"/>
      <c r="C261" s="25"/>
      <c r="D261" s="28"/>
      <c r="E261" s="71"/>
      <c r="F261" s="11"/>
      <c r="G261" s="11"/>
      <c r="H261" s="72"/>
    </row>
    <row r="263" spans="1:12">
      <c r="A263" s="1"/>
      <c r="B263" s="151"/>
      <c r="C263" s="151"/>
      <c r="D263" s="151"/>
      <c r="E263" s="151"/>
      <c r="F263" s="151"/>
      <c r="G263" s="25"/>
      <c r="H263" s="25"/>
    </row>
    <row r="264" spans="1:12">
      <c r="A264" s="1"/>
      <c r="B264" s="70"/>
      <c r="C264" s="4"/>
      <c r="D264" s="28"/>
      <c r="E264" s="71"/>
      <c r="F264" s="11"/>
      <c r="G264" s="11"/>
      <c r="H264" s="12"/>
    </row>
    <row r="265" spans="1:12">
      <c r="A265" s="25"/>
      <c r="B265" s="2"/>
      <c r="C265" s="3"/>
      <c r="D265" s="3"/>
      <c r="E265" s="5"/>
      <c r="F265" s="5"/>
      <c r="G265" s="25"/>
      <c r="H265" s="25"/>
      <c r="I265" s="25"/>
      <c r="J265" s="25"/>
      <c r="K265" s="25"/>
      <c r="L265" s="25"/>
    </row>
    <row r="266" spans="1:12">
      <c r="A266" s="1"/>
      <c r="B266" s="70"/>
      <c r="C266" s="4"/>
      <c r="D266" s="28"/>
      <c r="E266" s="71"/>
      <c r="F266" s="11"/>
      <c r="G266" s="11"/>
      <c r="H266" s="12"/>
      <c r="I266" s="25"/>
      <c r="J266" s="25"/>
      <c r="K266" s="25"/>
      <c r="L266" s="25"/>
    </row>
    <row r="268" spans="1:12">
      <c r="A268" s="1"/>
      <c r="B268" s="70"/>
      <c r="C268" s="25"/>
      <c r="D268" s="28"/>
      <c r="E268" s="71"/>
      <c r="F268" s="11"/>
      <c r="G268" s="11"/>
      <c r="H268" s="12"/>
      <c r="I268" s="25"/>
      <c r="J268" s="25"/>
      <c r="K268" s="25"/>
      <c r="L268" s="2"/>
    </row>
    <row r="270" spans="1:12">
      <c r="A270" s="1"/>
      <c r="B270" s="70"/>
      <c r="C270" s="25"/>
      <c r="D270" s="28"/>
      <c r="E270" s="71"/>
      <c r="F270" s="11"/>
      <c r="G270" s="11"/>
      <c r="H270" s="12"/>
      <c r="I270" s="25"/>
      <c r="J270" s="25"/>
      <c r="K270" s="25"/>
      <c r="L270" s="25"/>
    </row>
    <row r="271" spans="1:12">
      <c r="F271" s="14"/>
      <c r="G271" s="13"/>
      <c r="H271" s="15"/>
    </row>
    <row r="272" spans="1:12">
      <c r="G272" s="13"/>
      <c r="H272" s="15"/>
    </row>
    <row r="273" spans="1:12">
      <c r="B273" s="16"/>
      <c r="G273" s="13"/>
      <c r="H273" s="15"/>
    </row>
    <row r="274" spans="1:12">
      <c r="A274" s="1"/>
      <c r="B274" s="70"/>
      <c r="C274" s="71"/>
      <c r="D274" s="28"/>
      <c r="F274" s="11"/>
      <c r="G274" s="11"/>
      <c r="H274" s="12"/>
    </row>
    <row r="275" spans="1:12">
      <c r="F275" s="14"/>
      <c r="G275" s="11"/>
      <c r="H275" s="12"/>
    </row>
    <row r="276" spans="1:12">
      <c r="B276" s="10"/>
    </row>
    <row r="277" spans="1:12">
      <c r="A277" s="1"/>
      <c r="B277" s="70"/>
      <c r="D277" s="28"/>
      <c r="E277" s="71"/>
      <c r="F277" s="11"/>
      <c r="G277" s="11"/>
      <c r="H277" s="12"/>
    </row>
    <row r="279" spans="1:12">
      <c r="A279" s="1"/>
      <c r="B279" s="70"/>
      <c r="D279" s="28"/>
      <c r="E279" s="71"/>
      <c r="F279" s="11"/>
      <c r="G279" s="11"/>
      <c r="H279" s="12"/>
    </row>
    <row r="280" spans="1:12">
      <c r="F280" s="14"/>
      <c r="G280" s="13"/>
      <c r="H280" s="15"/>
    </row>
    <row r="282" spans="1:12">
      <c r="B282" s="10"/>
    </row>
    <row r="283" spans="1:12">
      <c r="A283" s="1"/>
      <c r="B283" s="70"/>
      <c r="D283" s="28"/>
      <c r="E283" s="71"/>
      <c r="F283" s="11"/>
      <c r="G283" s="11"/>
      <c r="H283" s="12"/>
    </row>
    <row r="285" spans="1:12">
      <c r="A285" s="1"/>
      <c r="B285" s="70"/>
      <c r="C285" s="16"/>
      <c r="D285" s="28"/>
      <c r="E285" s="71"/>
      <c r="F285" s="11"/>
      <c r="G285" s="11"/>
      <c r="H285" s="12"/>
      <c r="I285" s="16"/>
      <c r="J285" s="16"/>
      <c r="K285" s="16"/>
      <c r="L285" s="16"/>
    </row>
    <row r="287" spans="1:12">
      <c r="A287" s="1"/>
      <c r="B287" s="70"/>
      <c r="D287" s="28"/>
      <c r="E287" s="71"/>
      <c r="F287" s="11"/>
      <c r="G287" s="11"/>
      <c r="H287" s="12"/>
    </row>
    <row r="289" spans="1:8">
      <c r="A289" s="1"/>
      <c r="B289" s="70"/>
      <c r="D289" s="28"/>
      <c r="E289" s="71"/>
      <c r="F289" s="11"/>
      <c r="G289" s="11"/>
      <c r="H289" s="12"/>
    </row>
    <row r="290" spans="1:8">
      <c r="F290" s="11"/>
      <c r="G290" s="11"/>
      <c r="H290" s="12"/>
    </row>
    <row r="292" spans="1:8">
      <c r="F292" s="11"/>
      <c r="G292" s="13"/>
      <c r="H292" s="15"/>
    </row>
  </sheetData>
  <mergeCells count="40">
    <mergeCell ref="B82:C82"/>
    <mergeCell ref="B84:C84"/>
    <mergeCell ref="B111:C111"/>
    <mergeCell ref="B59:C59"/>
    <mergeCell ref="B61:C61"/>
    <mergeCell ref="B63:C63"/>
    <mergeCell ref="B65:C65"/>
    <mergeCell ref="B80:C80"/>
    <mergeCell ref="B68:C68"/>
    <mergeCell ref="B72:C72"/>
    <mergeCell ref="B70:C70"/>
    <mergeCell ref="B107:C107"/>
    <mergeCell ref="B100:C100"/>
    <mergeCell ref="B102:C102"/>
    <mergeCell ref="B263:F263"/>
    <mergeCell ref="B249:C249"/>
    <mergeCell ref="B255:C255"/>
    <mergeCell ref="B257:C257"/>
    <mergeCell ref="B18:F18"/>
    <mergeCell ref="C26:E26"/>
    <mergeCell ref="C24:E24"/>
    <mergeCell ref="B247:C247"/>
    <mergeCell ref="B76:C76"/>
    <mergeCell ref="B88:C88"/>
    <mergeCell ref="B48:C48"/>
    <mergeCell ref="B94:C94"/>
    <mergeCell ref="B113:C113"/>
    <mergeCell ref="B55:C55"/>
    <mergeCell ref="B57:C57"/>
    <mergeCell ref="B90:C90"/>
    <mergeCell ref="B2:F2"/>
    <mergeCell ref="B3:E7"/>
    <mergeCell ref="B14:G14"/>
    <mergeCell ref="B16:G16"/>
    <mergeCell ref="C30:E30"/>
    <mergeCell ref="B50:C50"/>
    <mergeCell ref="G45:H45"/>
    <mergeCell ref="B44:F44"/>
    <mergeCell ref="C33:E33"/>
    <mergeCell ref="C35:E3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Martina Krajina</cp:lastModifiedBy>
  <cp:lastPrinted>2018-03-09T14:09:39Z</cp:lastPrinted>
  <dcterms:created xsi:type="dcterms:W3CDTF">2012-03-28T16:57:33Z</dcterms:created>
  <dcterms:modified xsi:type="dcterms:W3CDTF">2018-03-09T14:09:56Z</dcterms:modified>
</cp:coreProperties>
</file>